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A74488B8-129A-4E98-8160-BDD9041D96F2}" xr6:coauthVersionLast="47" xr6:coauthVersionMax="47" xr10:uidLastSave="{00000000-0000-0000-0000-000000000000}"/>
  <bookViews>
    <workbookView xWindow="-120" yWindow="-120" windowWidth="29040" windowHeight="15720" tabRatio="759" activeTab="4" xr2:uid="{00000000-000D-0000-FFFF-FFFF00000000}"/>
  </bookViews>
  <sheets>
    <sheet name="ฟอร์มสรุป 70" sheetId="6" r:id="rId1"/>
    <sheet name="สรุปงบประมาณ 70" sheetId="2" r:id="rId2"/>
    <sheet name="ประเภทรายจ่าย 70" sheetId="3" r:id="rId3"/>
    <sheet name="แผนการเบิกจ่าย 70" sheetId="9" r:id="rId4"/>
    <sheet name="รายละเอียดโครงการกิจกรรม 70" sheetId="12" r:id="rId5"/>
    <sheet name="Sheet1" sheetId="13" r:id="rId6"/>
    <sheet name="Sheet2" sheetId="14" r:id="rId7"/>
  </sheets>
  <definedNames>
    <definedName name="_1_1_2549" localSheetId="3">#REF!</definedName>
    <definedName name="_1_1_2549" localSheetId="4">#REF!</definedName>
    <definedName name="_1_1_2549">#REF!</definedName>
    <definedName name="Hradware_2542_2546" localSheetId="4">#REF!</definedName>
    <definedName name="Hradware_2542_2546">#REF!</definedName>
    <definedName name="HTML_CodePage" hidden="1">874</definedName>
    <definedName name="HTML_Control" localSheetId="3" hidden="1">{"'จำแนกตามหน่วยงาน'!$A$1:$I$54"}</definedName>
    <definedName name="HTML_Control" localSheetId="4" hidden="1">{"'จำแนกตามหน่วยงาน'!$A$1:$I$54"}</definedName>
    <definedName name="HTML_Control" localSheetId="1" hidden="1">{"'จำแนกตามหน่วยงาน'!$A$1:$I$54"}</definedName>
    <definedName name="HTML_Control" hidden="1">{"'จำแนกตามหน่วยงาน'!$A$1:$I$54"}</definedName>
    <definedName name="HTML_Description" hidden="1">""</definedName>
    <definedName name="HTML_Email" hidden="1">""</definedName>
    <definedName name="HTML_Header" hidden="1">"จำแนกตามหน่วยงาน"</definedName>
    <definedName name="HTML_LastUpdate" hidden="1">"23/6/00"</definedName>
    <definedName name="HTML_LineAfter" hidden="1">FALSE</definedName>
    <definedName name="HTML_LineBefore" hidden="1">FALSE</definedName>
    <definedName name="HTML_Name" hidden="1">"PLAN"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"_สรุปงบประมาณจำแนกตามหมวดเงิน"</definedName>
    <definedName name="New_studen_48ALL_Crosstab1" localSheetId="4">#REF!</definedName>
    <definedName name="New_studen_48ALL_Crosstab1">#REF!</definedName>
    <definedName name="_xlnm.Print_Area" localSheetId="2">'ประเภทรายจ่าย 70'!$A$1:$R$50</definedName>
    <definedName name="_xlnm.Print_Area" localSheetId="3">'แผนการเบิกจ่าย 70'!$A$1:$R$48</definedName>
    <definedName name="_xlnm.Print_Area" localSheetId="0">'ฟอร์มสรุป 70'!$A$1:$R$27</definedName>
    <definedName name="_xlnm.Print_Area" localSheetId="4">'รายละเอียดโครงการกิจกรรม 70'!$A$1:$U$715</definedName>
    <definedName name="_xlnm.Print_Area" localSheetId="1">'สรุปงบประมาณ 70'!$A$1:$T$67</definedName>
    <definedName name="_xlnm.Print_Titles" localSheetId="2">'ประเภทรายจ่าย 70'!$1:$7</definedName>
    <definedName name="_xlnm.Print_Titles" localSheetId="3">'แผนการเบิกจ่าย 70'!$1:$6</definedName>
    <definedName name="_xlnm.Print_Titles" localSheetId="0">'ฟอร์มสรุป 70'!$4:$6</definedName>
    <definedName name="_xlnm.Print_Titles" localSheetId="4">'รายละเอียดโครงการกิจกรรม 70'!$1:$5</definedName>
    <definedName name="_xlnm.Print_Titles" localSheetId="1">'สรุปงบประมาณ 70'!$1:$5</definedName>
    <definedName name="แ52" localSheetId="4">#REF!</definedName>
    <definedName name="แ52">#REF!</definedName>
    <definedName name="ครุภัณฑ์" localSheetId="3" hidden="1">{"'จำแนกตามหน่วยงาน'!$A$1:$I$54"}</definedName>
    <definedName name="ครุภัณฑ์" localSheetId="4" hidden="1">{"'จำแนกตามหน่วยงาน'!$A$1:$I$54"}</definedName>
    <definedName name="ครุภัณฑ์" localSheetId="1" hidden="1">{"'จำแนกตามหน่วยงาน'!$A$1:$I$54"}</definedName>
    <definedName name="ครุภัณฑ์" hidden="1">{"'จำแนกตามหน่วยงาน'!$A$1:$I$54"}</definedName>
    <definedName name="ประมาณการรับนักศึกษา_ST_2545_ครั้งที่_2_แบบสอบถาม" localSheetId="4">#REF!</definedName>
    <definedName name="ประมาณการรับนักศึกษา_ST_2545_ครั้งที่_2_แบบสอบถาม">#REF!</definedName>
    <definedName name="ฟอร์มงาน_ปีการศึกษา2544_ง143_List" localSheetId="4">#REF!</definedName>
    <definedName name="ฟอร์มงาน_ปีการศึกษา2544_ง143_List">#REF!</definedName>
    <definedName name="อัตราจ้าง" localSheetId="3" hidden="1">{"'จำแนกตามหน่วยงาน'!$A$1:$I$54"}</definedName>
    <definedName name="อัตราจ้าง" localSheetId="4" hidden="1">{"'จำแนกตามหน่วยงาน'!$A$1:$I$54"}</definedName>
    <definedName name="อัตราจ้าง" localSheetId="1" hidden="1">{"'จำแนกตามหน่วยงาน'!$A$1:$I$54"}</definedName>
    <definedName name="อัตราจ้าง" hidden="1">{"'จำแนกตามหน่วยงาน'!$A$1:$I$54"}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9" l="1"/>
  <c r="E5" i="9"/>
  <c r="C5" i="9"/>
  <c r="D6" i="3"/>
  <c r="E6" i="3"/>
  <c r="C6" i="3"/>
  <c r="R6" i="3"/>
  <c r="Q6" i="3"/>
  <c r="P6" i="3"/>
  <c r="N6" i="3"/>
  <c r="J6" i="3"/>
  <c r="F6" i="3"/>
  <c r="I8" i="14" l="1"/>
  <c r="I6" i="14"/>
  <c r="I4" i="14"/>
  <c r="F4" i="14"/>
  <c r="K4" i="14" s="1"/>
  <c r="H25" i="13" l="1"/>
  <c r="H27" i="13" s="1"/>
  <c r="F25" i="13"/>
  <c r="F26" i="13" s="1"/>
  <c r="F8" i="13"/>
  <c r="H9" i="13" s="1"/>
  <c r="H10" i="13" s="1"/>
  <c r="H8" i="13"/>
  <c r="E8" i="13"/>
  <c r="G8" i="13" s="1"/>
  <c r="G6" i="13"/>
  <c r="I6" i="13" s="1"/>
  <c r="J6" i="13" s="1"/>
  <c r="G7" i="13"/>
  <c r="I7" i="13" s="1"/>
  <c r="J7" i="13" s="1"/>
  <c r="G5" i="13"/>
  <c r="I5" i="13" s="1"/>
  <c r="J5" i="13" s="1"/>
  <c r="F10" i="13" l="1"/>
  <c r="F11" i="13"/>
  <c r="I8" i="13"/>
  <c r="J8" i="13" s="1"/>
  <c r="J11" i="13" s="1"/>
  <c r="G43" i="9" l="1"/>
  <c r="H43" i="9"/>
  <c r="I43" i="9"/>
  <c r="J43" i="9"/>
  <c r="K43" i="9"/>
  <c r="L43" i="9"/>
  <c r="M43" i="9"/>
  <c r="N43" i="9"/>
  <c r="O43" i="9"/>
  <c r="P43" i="9"/>
  <c r="Q43" i="9"/>
  <c r="F43" i="9"/>
  <c r="D43" i="9"/>
  <c r="C43" i="9"/>
  <c r="O5" i="9" l="1"/>
  <c r="E43" i="9"/>
  <c r="R43" i="9"/>
  <c r="L5" i="9" l="1"/>
  <c r="I5" i="9" l="1"/>
  <c r="F5" i="9"/>
  <c r="R5" i="9" s="1"/>
  <c r="R48" i="9" l="1"/>
  <c r="M20" i="6" l="1"/>
  <c r="M7" i="6" s="1"/>
  <c r="O7" i="6" s="1"/>
  <c r="O20" i="6" l="1"/>
</calcChain>
</file>

<file path=xl/sharedStrings.xml><?xml version="1.0" encoding="utf-8"?>
<sst xmlns="http://schemas.openxmlformats.org/spreadsheetml/2006/main" count="1610" uniqueCount="256">
  <si>
    <t>โครงการ</t>
  </si>
  <si>
    <t>จ่ายเพื่อรักษางานเดิม</t>
  </si>
  <si>
    <t>เพิ่มประสิทธิภาพ</t>
  </si>
  <si>
    <t>เพิ่ม/ลด</t>
  </si>
  <si>
    <t>คำชี้แจง</t>
  </si>
  <si>
    <t>ปริมาณ</t>
  </si>
  <si>
    <t>หน่วยนับ</t>
  </si>
  <si>
    <t>งบประมาณ</t>
  </si>
  <si>
    <t>งบประมาณแผ่นดิน</t>
  </si>
  <si>
    <t>เงินรายได้</t>
  </si>
  <si>
    <t>รวม</t>
  </si>
  <si>
    <t>ร้อยละ</t>
  </si>
  <si>
    <t>รวมจัดสรร</t>
  </si>
  <si>
    <t>เบิกจ่าย</t>
  </si>
  <si>
    <t>คงเหลือ</t>
  </si>
  <si>
    <t>รวมทั้งสิ้น</t>
  </si>
  <si>
    <t>1. รายจ่ายประจำขั้นต่ำ</t>
  </si>
  <si>
    <t>รายจ่ายประจำขั้นต่ำ หมายถึง รายจ่ายที่จำเป็นต้องจ่ายตามสิทธิและที่กฎหมายกำหนด ทั้งที่จ่ายในลักษณะเงินเดือน ค่าจ้างประจำ ค่าตอบแทนตำแหน่ง ตลอดจนเงินเดือนพนักงานมหาวิทยาลัย</t>
  </si>
  <si>
    <t>2. รายจ่ายภาระผูกพันที่ต้องจัดสรร</t>
  </si>
  <si>
    <t>รายจ่ายผูกพันที่ต้องจัดสรร หมายถึง เป็นค่าใช้จ่ายที่เป็นลักษณะการดำเนินงานพื้นฐานซึ่งมีปริมาณงานที่ชัดเจนต่อเนื่องไม่เปลี่ยนแปลงไปตามเงื่อนไขเชิงยุทธศาสตร์ของแผนพัฒนาหรือนโยบายของมหาวิทยาลัย</t>
  </si>
  <si>
    <t>3. รายจ่ายตามภารกิจพิ้นฐาน</t>
  </si>
  <si>
    <t>รายจ่ายตามภารกิจพิ้นฐาน หมายถึง เป็นกิจกรรมที่เกิดขึ้นตามภารกิจหน้าที่ความรับผิดชอบที่ต้องดำเนินการเป็นปกติประจำตามกฏหมายจัดตั้งหน่วยงานนั้นๆ หากภาระกิจนั้นหยุดดำเนินการอาจก่อให้เกิดความเสียหายในการบริการสาธารณะของภาครัฐ มหาวิทยาลัย ซึ่งมีปริมาณงานที่ชัดเจนต่อเนื่องไม่เปลี่ยนแปลงไปตามเงื่อนไขเชิงยุทธศาสตร์ของแผนพัฒนาหรือนโยบายของมหาวิทยาลัย</t>
  </si>
  <si>
    <t>4. รายจ่ายตามภารกิจยุทธศาสตร์</t>
  </si>
  <si>
    <t>รายจ่ายตามภารกิจยุทธศาสตร์ หมายถึง   เป็นโครงการหรือกิจกรรมที่เกิดขึ้นตามภารกิจตามหน้าที่ ความรับผิดชอบที่ได้รับมอบหมายในเชิงนโยบาย ซึ่งอาจเป็นภารกิจพื้นฐานที่ต้องผลักดัน</t>
  </si>
  <si>
    <t xml:space="preserve">หมายเหตุ </t>
  </si>
  <si>
    <t>2 . จ่ายเพื่อเพิ่มประสิทธิภาพ หมายถึง จ่ายเพื่อให้งานนั้นเกิดการพัฒนาได้ประสิทธิภาพ ผลผลิต เพิ่มมากขึ้น</t>
  </si>
  <si>
    <t>ประเด็นยุทธศาสตร์มหาวิทยาลัย/โครงการ</t>
  </si>
  <si>
    <t>ตัวชี้วัดกลยุทธ์</t>
  </si>
  <si>
    <t>คิดเป็นร้อยละ</t>
  </si>
  <si>
    <t>แผ่นดิน</t>
  </si>
  <si>
    <t>รายจ่ายประจำขั้นต่ำ</t>
  </si>
  <si>
    <t>รายจ่ายภาระผูกพันที่ต้องจัดสรร</t>
  </si>
  <si>
    <t>รวมจัดสรรตามประเด็นยุทธศาสตร์และพันธกิจหน่วยงาน</t>
  </si>
  <si>
    <t>ประเด็นยุทธศาสตร์ที่ 1 การผลิตบัณฑิตและพัฒนากำลังคนให้มีสมรรถนะและศักยภาพสูงเพื่อรองรับการทำงานในอนาคต (Future of Work) และการพัฒนาชุมชนเชิงพื้นที่</t>
  </si>
  <si>
    <t>กลยุทธ์ที่ 1</t>
  </si>
  <si>
    <t>เสริมสร้างและพัฒนานักศึกษาให้มีสมรรถนะสูงเพื่อรองรับการพัฒนาประเทศ และทักษะที่จำเป็นต่อการดำรงชีวิตในศตวรรษที่ 21 (Transferable Skill)</t>
  </si>
  <si>
    <t>กลยุทธ์ที่ 2</t>
  </si>
  <si>
    <t>ปฏิรูปหลักสูตรและการจัดการเรียนรู้ทั้งหลักสูตรระดับปริญญา (Degree) และหลักสูตรระยะสั้น (Non-Degree) ด้วยกระบวนการจัดการเรียนรู้เชิงประสบการณ์ (Experiential Education) และการบูรณาการกับการทำงาน (Work Based Leaning) เพื่อให้สอดคล้องกับการพัฒนาประเทศ BCG Model และการเรียนรู้ตลอดชีวิต (Lifelong Learning)</t>
  </si>
  <si>
    <t>กลยุทธ์ที่ 3</t>
  </si>
  <si>
    <t>ยกระดับการพัฒนาอาจารย์และบุคลากรให้มีสมรรถนะสูงและมีความเป็นมืออาชีพเพื่อรองรับการเปลี่ยนแปลงและการพัฒนาประเทศ</t>
  </si>
  <si>
    <t>กลยุทธ์ที่ 4</t>
  </si>
  <si>
    <t>พัฒนาระบบโครงสร้างพื้นฐานสิ่งสนับสนุนการเรียนรู้และเครือข่ายความร่วมมือในการพัฒนาผู้เรียนและผู้สอนเพื่อการเรียนรู้ตลอดชีวิต</t>
  </si>
  <si>
    <t>กลยุทธ์ที่ 5</t>
  </si>
  <si>
    <t>พัฒนาระบบนิเวศเพื่อการเรียนรู้ตลอดชีวิตโดยการร่วมสร้างสรรค์และพัฒนาแหล่งเรียนรู้ที่หลากหลาย</t>
  </si>
  <si>
    <t>ประเด็นยุทธศาสตร์ที่ 2 การวิจัยและพัฒนานวัตกรรมตามกรอบการพัฒนาเศรษฐกิจที่เน้นคุณค่า (Value-Based Economy) และสร้างระบบนิเวศการวิจัยและนวัตกรรมเชิงพื้นที่</t>
  </si>
  <si>
    <t xml:space="preserve">พัฒนาทักษะสมรรถนะทางด้านการวิจัยของนักวิจัย อาจารย์ และนักศึกษาให้มีสมรรถนะ รวมถึงให้มีขีดความสามารถทางการวิจัย การนำไปใช้ประโยชน์ได้จริง </t>
  </si>
  <si>
    <t>ขับเคลื่อนและส่งเสริมงานวิจัยและพัฒนานวัตกรรมด้วยโจทย์เชิงพื้นที่ (Area-based driven) ที่สามารถสร้างมูลค่าเพิ่มทางเศรษฐกิจและสังคม โดยการน้อมนำแนวพระราชดำริไปใช้อย่างยั่งยืน</t>
  </si>
  <si>
    <t xml:space="preserve">ส่งเสริมการทำนุบำรุง ศิลปวัฒนธรรมและการสร้างสรรค์ ในชุมชนท้องถิ่น   </t>
  </si>
  <si>
    <t>โครงการ การส่งเสริมการท่องเที่ยวเชิงวัฒนธรรมตามความเชื่อความศรัทธาเพื่อเสริมสร้างเศรษฐกิจฐานรากของชุมชนท้องถิ่น Soft Power</t>
  </si>
  <si>
    <t xml:space="preserve">พัฒนาระบบนิเวศการวิจัยและนวัตกรรมด้วยเครือข่ายความร่วมมือด้านการวิจัยและนวัตกรรมกับหน่วยงานภายนอกทั้งภาครัฐและเอกชนและชุมชนท้องถิ่น  </t>
  </si>
  <si>
    <t>ระดมทรัพยากรและความเชี่ยวชาญเพื่อการถ่ายทอดความรู้และนวัตกรรมไปใช้ทางด้านวิชาการและการสร้างรายได้ให้กับมหาวิทยาลัย</t>
  </si>
  <si>
    <t>ประเด็นยุทธศาสตร์ที่ 3 การยกระดับมาตรฐานการผลิต และพัฒนาครูและบุคลากรทางการศึกษาเพื่อการเรียนรู้ตลอดชีวิต</t>
  </si>
  <si>
    <t xml:space="preserve">พัฒนาหลักสูตรกระบวนการจัดการเรียนรู้ และกระบวนการผลิตครูให้มีคุณภาพและสมรรถนะตามมาตรฐานสากล  </t>
  </si>
  <si>
    <t>พัฒนาครูและบุคลากรทางการศึกษาสู่มาตรฐานสากล</t>
  </si>
  <si>
    <t>พัฒนานวัตกรรมเชิงนโยบายการผลิตและพัฒนาครูและบุคลากรทางการศึกษา</t>
  </si>
  <si>
    <t xml:space="preserve">ยกระดับคุณภาพและมาตรฐานโรงเรียนสาธิตสู่การเป็นต้นแบบแห่งการเสริมสร้างอัจฉริยภาพ ด้านวิทยาศาสตร์และเทคโนโลยี และภาษา </t>
  </si>
  <si>
    <t xml:space="preserve">การพัฒนาโครงสร้างกระบวนการบริหารจัดการเพื่อสร้างวัฒนธรรมองค์กรให้เป็นองค์กรดิจิทัล (Digital Organization) 
</t>
  </si>
  <si>
    <t>พัฒนาระบบการบริหารจัดการเพื่อสร้างสมรรถนะและศักยภาพในการปฏิบัติงานให้เป็นบุคลากรที่มีสมรรถนะสูง</t>
  </si>
  <si>
    <t>ยกระดับคุณภาพมาตรฐานการบริหารจัดการของมหาวิทยาลัยให้ไห้มาตรฐานสากล</t>
  </si>
  <si>
    <t>พัฒนาระบบธรรมาภิบาลทุกระดับการบริหารของมหาวิทยาลัย</t>
  </si>
  <si>
    <t xml:space="preserve">ประเด็นยุทธศาสตร์ที่ 5 การแสวงหารายได้และสร้างความมั่นคงทางการเงินของมหาวิทยาลัยในระยะยาว (Future of Revenue Model)  </t>
  </si>
  <si>
    <t xml:space="preserve">สร้างและปรับวิธีคิด (Mindset) ของอาจารย์ และบุคลากรให้มีศักยภาพในการปฏิบัติงานเพื่อสร้างรายได้ให้กับมหาวิทยาลัย </t>
  </si>
  <si>
    <t>พัฒนาระบบนิเวศ (Ecosystem) และสร้างเครือข่ายความร่วมมือกับหน่วยงานภายนอกทั้งภาครัฐ และเอกชนในการสร้างรายได้ให้มหาวิทยาลัย</t>
  </si>
  <si>
    <t>วงเงินตามกรอบที่ได้รับจัดสรร</t>
  </si>
  <si>
    <t>งบบุคลากร</t>
  </si>
  <si>
    <t>งบดำเนินการ</t>
  </si>
  <si>
    <t>งบลงทุน</t>
  </si>
  <si>
    <t>เงินอุดหนุน</t>
  </si>
  <si>
    <t>รายจ่ายอื่น</t>
  </si>
  <si>
    <t>เงินเดือน</t>
  </si>
  <si>
    <t>ค่าจ้างประจำ</t>
  </si>
  <si>
    <t>ค่าจ้างชั่วคราว</t>
  </si>
  <si>
    <t>พ.ราชการ</t>
  </si>
  <si>
    <t>ค่าตอบแทน</t>
  </si>
  <si>
    <t>ค่าใช้สอย</t>
  </si>
  <si>
    <t>ค่าวัสดุ</t>
  </si>
  <si>
    <t>ค่าสาธารณูปโภค</t>
  </si>
  <si>
    <t>ครุภัณฑ์</t>
  </si>
  <si>
    <t>ที่ดิน/สิ่งก่อสร้าง</t>
  </si>
  <si>
    <t xml:space="preserve">ประเด็นยุทธศาสตร์ที่ 1 การผลิตบัณฑิตและพัฒนากำลังคนให้มีสมรรถนะและศักยภาพสูงเพื่อรองรับการทำงานในอนาคต(Future of Work) และการพัฒนาชุมชนเชิงพื้นที่
</t>
  </si>
  <si>
    <t xml:space="preserve">รวมประเด็นยุทธศาสตร์ที่ 1  </t>
  </si>
  <si>
    <t>รวมประเด็นยุทธศาสตร์ที่ 2</t>
  </si>
  <si>
    <t>รวมประเด็นยุทธศาสตร์ที่ 3</t>
  </si>
  <si>
    <t>รวมประเด็นยุทธศาสตร์ที่ 4</t>
  </si>
  <si>
    <t>ประเด็นยุทธศาสตร์ที่ 5 การแสวงหารายได้และสร้างความมั่นคงทางการเงินของมหาวิทยาลัยในระยะยาว (Future of Revenue Model)</t>
  </si>
  <si>
    <t>รวมประเด็นยุทธศาสตร์ที่ 5</t>
  </si>
  <si>
    <t xml:space="preserve"> โครงการ / กิจกรรม</t>
  </si>
  <si>
    <t>งบประมาณเงินรายได้</t>
  </si>
  <si>
    <t>รวมทั้งหมด</t>
  </si>
  <si>
    <t>ไตรมาสที่ 1</t>
  </si>
  <si>
    <t>ไตรมาสที่ 2</t>
  </si>
  <si>
    <t>ไตรมาสที่ 3</t>
  </si>
  <si>
    <t>ไตรมาสที่ 4</t>
  </si>
  <si>
    <t xml:space="preserve"> รายจ่ายภาระผูกพันที่ต้องจัดสรร</t>
  </si>
  <si>
    <t xml:space="preserve">ประเด็นยุทธศาสตร์ที่ 2 การวิจัยและพัฒนานวัตกรรมตามกรอบการพัฒนาเศรษฐกิจที่เน้นคุณค่า (Value-Based Economy) และสร้างระบบนิเวศการวิจัยและนวัตกรรมเชิงพื้นที่
</t>
  </si>
  <si>
    <t xml:space="preserve">ประเด็นยุทธศาสตร์ที่ 3 การยกระดับมาตรฐานการผลิต และพัฒนาครูและบุคลากรทางการศึกษาเพื่อการเรียนรู้ตลอดชีวิต
</t>
  </si>
  <si>
    <t>กิจกรรม / รายละเอียด / คำชี้แจง</t>
  </si>
  <si>
    <t>รวมประเด็นยุทธศาสตร์ที่ 1</t>
  </si>
  <si>
    <t>เสริมสร้างและพัฒนานักศึกษาให้มีสมรรถนะสูงเพื่อรองรับการพัฒนาประเทศและทักษะที่จำเป็นต่อการดำรงชีวิตในศตวรรษที่ 21 (Transferable Skill)</t>
  </si>
  <si>
    <t>ตัวชี้วัดที่ 1.1</t>
  </si>
  <si>
    <t xml:space="preserve">จำนวนนวัตกรรมของนักศึกษาที่มีการนำไปใช้ประโยชน์หรือได้รับรางวัล  </t>
  </si>
  <si>
    <t>ลักษณะโครงการ</t>
  </si>
  <si>
    <t>โครงการที่ทำครั้งเดียว</t>
  </si>
  <si>
    <t>โครงการที่ดำเนินการต่อเนื่อง</t>
  </si>
  <si>
    <t xml:space="preserve">โครงการที่ทำซ้ำทุกปีในกลุ่มเป้าหมายเดิม </t>
  </si>
  <si>
    <t>โครงการที่ทำซ้ำทุกปีโดยขยายผลกลุ่มเป้าหมายใหม่</t>
  </si>
  <si>
    <t>หลักการและเหตุผลโดยสังเขป และประโยชน์ที่จะได้รับ</t>
  </si>
  <si>
    <t>เส้นทางสู่ผลกระทบทางสังคมของการดำเนินงาน  (Social Impact Pathway)</t>
  </si>
  <si>
    <t>ปัจจัยนำเข้า  (Input)</t>
  </si>
  <si>
    <t>กิจกรรม  (Activities)</t>
  </si>
  <si>
    <t>ผลผลิต  (Output)</t>
  </si>
  <si>
    <t>ผู้ใช้ประโยชน์  (User)</t>
  </si>
  <si>
    <t>ผลลัพธ์  (Outcome)</t>
  </si>
  <si>
    <t>ผลกระทบ  (Impact)</t>
  </si>
  <si>
    <t>ตัวชี้วัดที่ 1.2</t>
  </si>
  <si>
    <t>ร้อยละของจำนวนนักศึกษาที่ได้รับการพัฒนาสามารถสร้างรายได้ระหว่างเรียนในมหาวิทยาลัย</t>
  </si>
  <si>
    <t>ชื่อโครงการ</t>
  </si>
  <si>
    <t>SDG  ที่เกี่ยวข้อง  …………………………………………………………….</t>
  </si>
  <si>
    <t>อาทิ บุคลากรในหน่วยงานเข้าร่วมประชุม/อบรม/สัมมนา กับหน่วยงานภายนอก เพื่อการประสานงาน การพัฒนาตนเอง สร้างประสบการณ์ เทคนิควิทยาการใหม่ๆ นำมาพัฒนาประสิทธิภาพในการทำงานอย่างต่อเนื่อง</t>
  </si>
  <si>
    <t>ตัวชี้วัดที่ 1.3</t>
  </si>
  <si>
    <t>ร้อยละเพิ่มขึ้นต่อปีของจำนวนนักศึกษา และกำลังคนทุกช่วงวัยที่เป็นผู้ประกอบการนวัตกรรม/SME/Start-Up</t>
  </si>
  <si>
    <t xml:space="preserve">ปฏิรูปหลักสูตรและการจัดการเรียนรู้ ทั้งหลักสูตรระดับปริญญา (Degree) และหลักสูตรระยะสั้น (Non-Degree) ด้วยกระบวนการจัดการเรียนรู้เชิงประสบการณ์ (Experiential Education) และการบูรณาการกับการทำงาน (Work Based Leaning) เพื่อให้สอดคล้องกับการพัฒนาประเทศ BCG Model และการเรียนรู้ตลอดชีวิต (Lifelong Learning) </t>
  </si>
  <si>
    <t>ตัวชี้วัดที่ 2.1</t>
  </si>
  <si>
    <t>ร้อยละของจำนวนหลักสูตรที่นักศึกษามีส่วนร่วมในการสร้างนวัตกรรม</t>
  </si>
  <si>
    <t>ตัวชี้วัดที่ 2.2</t>
  </si>
  <si>
    <t xml:space="preserve">ร้อยละของจำนวนหลักสูตรที่ร่วมกับสถานประกอบการหรือชุมชนในการจัดการเรียนรู้เชิงประสบการณ์ (Experience) และการแก้ปัญหาตามสภาพจริง (Hand-On) ในลักษณะ Sandbox/CWIL/MOOC/University-Industry Linkage    </t>
  </si>
  <si>
    <t>ตัวชี้วัดที่ 2.3</t>
  </si>
  <si>
    <t xml:space="preserve">จำนวนสูตรระยะสั้น (Credit Bank/Mooc/Non-credit) ที่สามารถสร้างรายได้แก่มหาวิทยาลัย  </t>
  </si>
  <si>
    <t>ตัวชี้วัดที่ 2.4</t>
  </si>
  <si>
    <t>ร้อยละที่เพิ่มขึ้นต่อปีของงบประมาณที่ได้รับการสนับสนุนจากแหล่งทุนภายนอกในการร่วมพัฒนานักศึกษาหรือบุคคลทุกช่วงวัยให้มีขีดความสามารถสูงขึ้นสอดคล้องกับความต้องการตามอุตสาหกรรมเป้าหมายการพัฒนาและสามารถสร้างงานในอนาคต</t>
  </si>
  <si>
    <t>ตัวชี้วัดที่ 2.5</t>
  </si>
  <si>
    <t xml:space="preserve">จำนวนผู้เข้ารับการถ่ายทอดความรู้และเรียนรู้ ผ่านการเข้าร่วมกิจกรรม/ฝึกอบรม/แหล่งเรียนรู้ ตลอดจนการเข้าถึงสื่อในรูปแบบ Lifelong Learning  </t>
  </si>
  <si>
    <t>ยกระดับการพัฒนาอาจารย์ และบุคลากรให้มีสมรรถนะสูง และมีความเป็นมืออาชีพเพื่อรองรับการเปลี่ยนแปลง และการพัฒนาประเทศ</t>
  </si>
  <si>
    <t>ตัวชี้วัดที่ 3.1</t>
  </si>
  <si>
    <t>ร้อยละของอาจารย์ที่ดำรงตำแหน่งทางวิชาการ</t>
  </si>
  <si>
    <t>ตัวชี้วัดที่ 3.2</t>
  </si>
  <si>
    <t>บุคลากรสถาบันอุดมศึกษาแลกเปลี่ยนความรู้สู่ภาคธุรกิจ/อุตสาหกรรม (Talent Mobility Consultation)</t>
  </si>
  <si>
    <t>ตัวชี้วัดที่ 4.1</t>
  </si>
  <si>
    <t>จำนวนอาจารย์และนักศึกษาที่ได้ร่วมแลกเปลี่ยนภายใต้ความร่วมมือกับเครือข่ายสถาบันอุดมศึกษาหรือหน่วยงานภาคเอกชนทั้งภายในและภายนอกประเทศ</t>
  </si>
  <si>
    <t>ตัวชี้วัดที่ 4.2</t>
  </si>
  <si>
    <t>ร้อยละความพึงพอใจของผู้มีส่วนได้ส่วนเสียต่อโครงสร้างพื้นฐาน สิ่งสนับสนุนการจัดการเรียนรู้และเครือข่ายความร่วมมือในการพัฒนาผู้เรียนและอาจารย์</t>
  </si>
  <si>
    <t>ตัวชี้วัดที่ 4.3</t>
  </si>
  <si>
    <t>จำนวนพื้นที่สร้างสรรค์นวัตกรรม (Co-Working Space/Valley)</t>
  </si>
  <si>
    <t>ตัวชี้วัดที่ 5.1</t>
  </si>
  <si>
    <t>จำนวนพื้นที่และแหล่งการเรียนรู้เชิงสร้างสรรค์ที่ก่อให้เกิดประโยชน์และสร้างขีดความสามารถแก่บัณฑิตทุกช่วงวัย</t>
  </si>
  <si>
    <t>ตัวชี้วัดที่ 5.2</t>
  </si>
  <si>
    <t xml:space="preserve">จำนวนผู้สนับสนุน (Supportive) หรือผู้ร่วมลงทุน (Investor) เพื่อพัฒนาระบบนิเวศเพื่อการเรียนรู้ตลอดชีวิต  </t>
  </si>
  <si>
    <t>พัฒนาทักษะสมรรถนะทางด้านการวิจัยของนักวิจัย อาจารย์และนักศึกษาให้มีสมรรถนะ รวมถึงให้มีขีดความสามารถทางการวิจัย การนำไปใช้ได้จริง</t>
  </si>
  <si>
    <t xml:space="preserve">จำนวนผลงานวิจัย นวัตกรรม ที่สามารถต่อยอดเชิงพาณิชย์และผลิตออกสู่ระบบเศรษฐกิจตลาด </t>
  </si>
  <si>
    <t>ร้อยละผู้ประกอบการนักวิจัย (Research Entrepreneur) ต่อจำนวนอาจารย์และนักวิจัยทั้งหมด</t>
  </si>
  <si>
    <t>จำนวนผลงานวิจัยหรืองานสร้างสรรค์ที่สามารถตีพิมพ์ระดับชาติหรือนานาชาติ</t>
  </si>
  <si>
    <t>ตัวชี้วัดที่ 1.4</t>
  </si>
  <si>
    <t>(ปรับชื่อใหม่) จำนวนผลงานวิจัย หรืองานสร้างสรรค์ที่ได้รับการจดสิทธิบัตร / อนุสิทธิบัตร / การออกแบบ / เครื่องหมายการค้า / ลิขสิทธิ์</t>
  </si>
  <si>
    <t>ตัวชี้วัดที่ 1.5</t>
  </si>
  <si>
    <t>(ย้ายมาจากป.1) รางวัลยกย่องชูเกียรติระดับชาติและ / หรือนานาชาติของบุคลากรต่อจำนวนอาจารย์ / นักวิจัยทั้งหมด (Prize Winner)</t>
  </si>
  <si>
    <t xml:space="preserve">ขับเคลื่อนและส่งเสริมงานวิจัย และพัฒนานวัตกรรมด้วยโจทย์เชิงพื้นที่ (Area-based driven) ที่สามารถสร้างมูลค่าเพิ่มทางเศรษฐกิจและสังคมโดยการน้อมนำแนวพระราชดำริไปใช้อย่างยั่งยืน </t>
  </si>
  <si>
    <t xml:space="preserve">ตัวชี้วัดที่ 2.1 </t>
  </si>
  <si>
    <t>ร้อยละนักวิจัยรับใช้สังคมต่อจำนวนอาจารย์และนักวิจัยทั้งหมด</t>
  </si>
  <si>
    <t>รายได้ที่เกิดขึ้นในชุมขนเป้าหมายเพิ่มขึ้นอย่างน้อย ร้อยละ 5</t>
  </si>
  <si>
    <t>จำนวนงบประมาณจากความร่วมมือกับหน่วยงานภายนอกทั้งภาครัฐและเอกชนภายในปีงบประมาณ</t>
  </si>
  <si>
    <t xml:space="preserve">กลยุทธ์ที่ 3 </t>
  </si>
  <si>
    <t xml:space="preserve">ส่งเสริมการทำนุบำรุงศิลปวัฒนธรรมและการสร้างสรรค์ ในชุมชนท้องถิ่น   </t>
  </si>
  <si>
    <t>ร้อยละคะแนนที่เกิดจากผลงานสร้างสรรค์/ ผลงานวิจัยด้านศิลปวัฒนธรรมเชิงสร้างสรรค์ (creative cultural) ในชุมชนท้องถิ่น</t>
  </si>
  <si>
    <t>พัฒนาระบบนิเวศการวิจัยและนวัตกรรมด้วยเครือข่ายความร่วมมือด้านการวิจัยและนวัตกรรมกับหน่วยงานภายนอกทั้งภาครัฐเอกชน และชุมชนท้องถิ่น</t>
  </si>
  <si>
    <t xml:space="preserve">จำนวนพื้นที่สร้างสรรค์นวัตกรรม (Co-Working Creative/valley) ด้วยวิทยาศาสตร์ เทคโนโลยี และนวัตกรรม 
</t>
  </si>
  <si>
    <t>กลยุทธ์ที่  5</t>
  </si>
  <si>
    <t>ระดมทรัพยากรและความเชี่ยวชาญเพื่อการถ่ายทอดความรู้ และนวัตกรรมไปใช้ทางด้านวิชาการและการสร้างรายได้ให้กับมหาวิทยาลัย</t>
  </si>
  <si>
    <t xml:space="preserve">ตัวชี้วัดที่ 5.1 </t>
  </si>
  <si>
    <t xml:space="preserve">จำนวนพื้นที่/ชุมชนที่ได้ใช้ประโยชน์จากวิจัย วิทยาศาสตร์ เทคโนโลยีและนวัตกรรมและสามารถขยายผลอย่างต่อเนื่อง  </t>
  </si>
  <si>
    <t xml:space="preserve">ตัวชี้วัดที่ 5.2 </t>
  </si>
  <si>
    <t>มูลค่าทางเศรษฐกิจที่เกิดภายในชุมชนท้องถิ่น</t>
  </si>
  <si>
    <t xml:space="preserve">พัฒนาหลักสูตร กระบวนการจัดการเรียนรู้ และกระบวนการผลิตครูให้มีคุณภาพและสมรรถนะตามมาตรฐานสากล  </t>
  </si>
  <si>
    <t>จำนวนหลักสูตรการผลิตครูที่ผ่านการรับรองตามมาตรฐานในระดับชาติและนานาชาติ</t>
  </si>
  <si>
    <t>ร้อยละของบัณฑิตครูที่ผ่านการประเมินสมรรถนะมาตรฐานสากล</t>
  </si>
  <si>
    <t>จำนวนผลงาน/นวัตกรรมของนักศึกษาที่เผยแพร่ในระดับชาติ หรือ นานาชาติ</t>
  </si>
  <si>
    <t>ร้อยละรายได้ของบัณฑิตครูที่มีรายได้ระหว่างเรียน</t>
  </si>
  <si>
    <t>จำนวนรางวัลของครูและบุคลากรทางการศึกษาที่ได้รับรางวัลระดับชาติและนานาชาติ</t>
  </si>
  <si>
    <t>จำนวนงบประมาณจากหน่วยงานภายนอกที่ใช้ในการพัฒนาสมรรถนะความสามารถครูและบุคลากรทางการศึกษา</t>
  </si>
  <si>
    <t xml:space="preserve">จำนวนครูและบุคลากรทางการศึกษาที่สามารถนำการเปลี่ยนแปลง (Change Agent) ชุมชนท้องถิ่น/โรงเรียนระดับชาติและนานาชาติ </t>
  </si>
  <si>
    <t>จำนวนบัณฑิตครูและบุคลากรทางการศึกษาที่มาใช้บริการการพัฒนาทักษะ (Skill Future Credit)</t>
  </si>
  <si>
    <t xml:space="preserve">จำนวนงบประมาณสนับสนุนหรือมูลค่าทางเศรษฐกิจที่เกิดจากความร่วมมือกับองค์กรภายนอกในการผลิตและพัฒนาครูและบุคลากรทางการศึกษา  
</t>
  </si>
  <si>
    <t>ตัวชี้วัดที่ 3.3</t>
  </si>
  <si>
    <t>จำนวนบัณฑิตครูที่มีเส้นทางอาชีพนอกจากอาชีพครูและบุคลากรทางการศึกษา</t>
  </si>
  <si>
    <t>ตัวชี้วัดที่ 3.4</t>
  </si>
  <si>
    <t xml:space="preserve">จำนวนเทคโนโลยีที่พัฒนาเป็นสื่อการเรียนรู้สมัยใหม่ทั้งผู้เรียนและผู้สอน </t>
  </si>
  <si>
    <t>ยกระดับคุณภาพและมาตรฐานโรงเรียนสาธิตสู่การเป็นต้นแบบแห่งการเสริมสร้างอัจฉริยภาพ  ด้านวิทยาศาสตร์และเทคโนโลยี  และภาษา</t>
  </si>
  <si>
    <t>จำนวนนักเรียนโรงเรียนสาธิตมหาวิทยาลัยราชภัฏนครสวรรค์ที่ได้รับรางวัลระดับภูมิภาค ระดับชาติ และนานาชาติ</t>
  </si>
  <si>
    <t>จำนวนครูโรงเรียนสาธิตมหาวิทยาลัยราชภัฏนครสวรรค์ที่ได้รับรางวัลระดับชาติ และนานาชาติ</t>
  </si>
  <si>
    <t>จำนวนพื้นที่สร้างสรรค์การเรียนรู้วิทยาศาสตร์และเทคโนโลยี และภาษา</t>
  </si>
  <si>
    <t>ตัวชี้วัดที่ 4.4</t>
  </si>
  <si>
    <t>จำนวนงบประมาณจากภายนอกที่ร่วมในการพัฒนาโรงเรียนสาธิต</t>
  </si>
  <si>
    <t>ตัวชี้วัดที่ 4.5</t>
  </si>
  <si>
    <t>จำนวนเครือข่ายความร่วมมือภายนอกในการพัฒนาผู้บริหาร/ครู/นักเรียน/บุคลากรโรงเรียนสาธิตเพื่อยกระดับคุณภาพโรงเรียน</t>
  </si>
  <si>
    <t>การพัฒนาโครงสร้าง กระบวนการบริหารจัดการเพื่อสร้างวัฒนธรรมองค์กรให้เป็นองค์กรดิจิทัล (Digital Organization)</t>
  </si>
  <si>
    <t>ร้อยละคุณภาพการให้บริการ (Service of Quality) ของมหาวิทยาลัย</t>
  </si>
  <si>
    <t>พัฒนาระบบนิเวศ (Eco System) และสร้างเครือข่ายความร่วมมือกับหน่วยงานภายนอกทั้งภาครัฐ และเอกชนในการสร้างรายได้ให้มหาวิทยาลัย</t>
  </si>
  <si>
    <t>มูลค่าทางเศรษฐกิจจากการดำเนินงานความร่วมมือทางเศรษฐกิจและผู้ประกอบการ</t>
  </si>
  <si>
    <t>ปฏิรูประบบงบประมาณ และการจัดสรรงบประมาณ</t>
  </si>
  <si>
    <t xml:space="preserve"> </t>
  </si>
  <si>
    <t xml:space="preserve">ผลงานหรือจำนวนโครงการ กิจกรรมตามเกณฑ์มาตรฐานสากล (U-Multirank)   </t>
  </si>
  <si>
    <t xml:space="preserve"> เงินบำรุงการศึกษา (บ.กศ.) </t>
  </si>
  <si>
    <t xml:space="preserve"> เงินจัดการศึกษาเพื่อบุคลากรประจำการ (กศ.บป.) </t>
  </si>
  <si>
    <t xml:space="preserve"> เงินจัดการศึกษาระดับบัณฑิตศึกษา (กศ.บศ.) </t>
  </si>
  <si>
    <t>รวมรับทั้งสิ้น</t>
  </si>
  <si>
    <t>งบประมาณ เงินรายได้</t>
  </si>
  <si>
    <t xml:space="preserve">ประเด็นยุทธศาสตร์ที่ 4 การยกระดับความเป็นธรรมาภิบาลและการบริหารแบบพลิกโฉมมหาวิทยาลัยใหม่ (Re-Inventing) เพื่อสร้างสัมฤทธิผลและความคุ้มค่าต่อการลงทุนด้านการบริหารจัดการ (System Based Transformation)
</t>
  </si>
  <si>
    <t>หน่วยงาน : ............................</t>
  </si>
  <si>
    <t>งบประมาณปีงบประมาณ พ.ศ. 2569</t>
  </si>
  <si>
    <t>ข้อมูล ณ วันที่...................</t>
  </si>
  <si>
    <t>1. จ่ายเพื่อรักษางานเดิม หมายถึง จ่ายเพื่อให้งานนั้นดำเนินการได้ตามปกติ</t>
  </si>
  <si>
    <t>ประเด็นยุทธศาสตร์ที่ 4 การยกระดับความเป็นธรรมาภิบาลและการบริหารแบบพลิกโฉมมหาวิทยาลัยใหม่ (Re-inventing) เพื่อสร้างสัมฤทธิผลและความคุ้มค่าต่อการลงทุนด้านการบริหารจัดการ (System Based Transformation)</t>
  </si>
  <si>
    <t>กิจกรรม</t>
  </si>
  <si>
    <t>ประเภทรายจ่าย</t>
  </si>
  <si>
    <t>รายละเอียดโครงการ/กิจกรรม แยกตามประเด็นยุทธศาสตร์ ปีงบประมาณ พ.ศ. 2569</t>
  </si>
  <si>
    <t>วงเงินที่ได้รับจัดสรรปีงบประมาณ พ.ศ. 2569</t>
  </si>
  <si>
    <t>นวัตกรรมการบริการที่สร้างความพึงพอใจแก่ผู้รับบริการ</t>
  </si>
  <si>
    <t>SDG  ที่เกี่ยวข้อง  SDG1-SDG13,SDG15,SDG17</t>
  </si>
  <si>
    <r>
      <t xml:space="preserve">1. โครงการใหม่  </t>
    </r>
    <r>
      <rPr>
        <b/>
        <sz val="16"/>
        <rFont val="Wingdings"/>
        <charset val="2"/>
      </rPr>
      <t>Ø</t>
    </r>
  </si>
  <si>
    <r>
      <t xml:space="preserve">2. โครงการเดิม  </t>
    </r>
    <r>
      <rPr>
        <b/>
        <sz val="16"/>
        <rFont val="Wingdings"/>
        <charset val="2"/>
      </rPr>
      <t>Ø</t>
    </r>
  </si>
  <si>
    <t>SDG  ที่เกี่ยวข้อง  SDG2-3,SDG5-SDG12,SDG15,SDG17</t>
  </si>
  <si>
    <t>SDG  ที่เกี่ยวข้อง  SDG5,SDG10,SDG15-SDG17</t>
  </si>
  <si>
    <t>จำนวนบุคลากรที่เสนอความคิดสร้างสรรค์ (Bottom Up Idea) และนำไปสู่การปฏิบัติ</t>
  </si>
  <si>
    <t>จำนวนแพลตฟอร์มที่เอื้ออำนวยการทำงานของมหาวิทยาลัยให้เกิดความคล่องตัวและมีประสิทธิภาพ</t>
  </si>
  <si>
    <t xml:space="preserve">ร้อยละความก้าวหน้าตามสายงานของพนักงานสายสนับสนุนของมหาวิทยาลัย   </t>
  </si>
  <si>
    <t xml:space="preserve">ร้อยละพนักงานสายสนับสนุนที่ทำงานเพิ่มนอกเหนือจากงานหลักตามหน้าที่ประจำ   </t>
  </si>
  <si>
    <t>ร้อยละพนักงานสายสนับสนุนที่สามารถนำการเปลี่ยนแปลงต่อหน่วยงาน/ชุมชน/องค์กรภายนอก/มหาวิทยาลัย (ใน/นอก 30 : 70)</t>
  </si>
  <si>
    <t xml:space="preserve">จำนวนงบประมาณภายนอกที่สนับสนุนโครงการสร้างสรรค์การพัฒนา และหรือตอบโจทย์ THE SDGs    </t>
  </si>
  <si>
    <t>จำนวนโครงการสร้างสรรค์ที่สามารถตอบสนองความต้องการในการพัฒนาของชุมชน สังคมและประเทศ (Demand-Driven) และตอบโจทย์ THE SDGs</t>
  </si>
  <si>
    <t>ร้อยละการบรรลุค่าเป้าหมายของโครงการ/กิจกรรม ตามแผนปฏิบัติราชการ และแผนปฏิบัติการของมหาวิทยาลัย/คณะ และสำนัก</t>
  </si>
  <si>
    <t>ร้อยละการบรรลุเป้าหมายของตัวชี้วัดแผนยุทธศาสตร์ระยะที่ 2 ของมหาวิทยาลัย/คณะและสำนัก</t>
  </si>
  <si>
    <t xml:space="preserve">คะแนนคุณธรรมและความโปร่งใสของหน่วยงาน (Internal integrity and Transparency Assessment) ของมหาวิทยาลัย (คณะ/สำนัก)  
</t>
  </si>
  <si>
    <t xml:space="preserve">คะแนนคุณธรรมและความโปร่งใสของหน่วยงาน (External Integrity and Transparency Assessment) ของมหาวิทยาลัย    </t>
  </si>
  <si>
    <t>ตัวชี้วัดที่ 5.3</t>
  </si>
  <si>
    <t>คะแนนการเปิดเผยข้อมูล (Open Data Integrity and Transparency Assessment) ของมหาวิทยาลัย</t>
  </si>
  <si>
    <t>ตัวชี้วัดที่ 5.4</t>
  </si>
  <si>
    <t xml:space="preserve">ระดับความพึงพอใจของคณาจารย์และบุคลากรต่อการบริหารจัดการมหาวิทยาลัย  </t>
  </si>
  <si>
    <t>SDG  ที่เกี่ยวข้อง  SDG2,SDG8-SDG9-SDG10</t>
  </si>
  <si>
    <t>มูลค่าทางเศรษฐกิจจากการแสวงหาและสร้างความมั่นคงทางการเงินของมหาวิทยาลัย</t>
  </si>
  <si>
    <t>อัตราส่วนผลประโยชน์และต้นทุนจากการดำเนินงานศูนย์จัดหารายได้และสร้างความมั่นคงทางการเงินของมหาวิทยาลัย</t>
  </si>
  <si>
    <t xml:space="preserve">แผนการดำเนินงานการบริหารสินทรัพย์ของมหาวิทยาลัย (Business Plan/Model)
</t>
  </si>
  <si>
    <t>ค่าตอบแทนพนักงานในสถาบันอุดมศึกษา</t>
  </si>
  <si>
    <t>ค่าตอบแทนการสอน</t>
  </si>
  <si>
    <t>ค่าสาธารณูปโภค (ค่าไฟฟ้า ค่าประปา และค่าโทรศัพท์)</t>
  </si>
  <si>
    <t>ค่าใช้จ่ายตามสัญญา</t>
  </si>
  <si>
    <t>ค่าประกันสังคม</t>
  </si>
  <si>
    <t>ร้อยละของจำนวนบุคลากรที่ได้รับรางวัล/มีผลงาน/ความก้าวหน้าของบุคลากรสร้างสรรค์เพื่อมหาวิทยาลัย</t>
  </si>
  <si>
    <t>คณะ / สำนัก / สถาบัน .............................................</t>
  </si>
  <si>
    <t>คณะ / สำนัก / สถาบัน...........................................</t>
  </si>
  <si>
    <t>คณะ / สำนัก / สถาบัน ...............................................</t>
  </si>
  <si>
    <t>ย</t>
  </si>
  <si>
    <t>รายละเอียดงบประมาณรายจ่าย จำแนกตามประเภทรายจ่าย ปีงบประมาณ พ.ศ. 2570</t>
  </si>
  <si>
    <t>แบบสรุปงบประมาณรายจ่ายประจำปีงบประมาณ พ.ศ. 2570</t>
  </si>
  <si>
    <t>งบประมาณปีงบประมาณ พ.ศ. 2570</t>
  </si>
  <si>
    <t>สรุปงบประมาณตามประเด็นยุทธศาสตร์ จำแนกตามหน่วยงาน ปีงบประมาณ พ.ศ. 2570</t>
  </si>
  <si>
    <t>รายละเอียดงบประมาณรายจ่าย จำแนกตามแผนการเบิกจ่ายงบประมาณ ปีงบประมาณ พ.ศ. 2570</t>
  </si>
  <si>
    <t>1 ตุลาคม 2569 - 30 กันยายน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</si>
</sst>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-* #,##0.0000_-;\-#,##0_-;_-* &quot;-  &quot;_-;_-@_-"/>
    <numFmt numFmtId="190" formatCode="_-* #,##0_-;\-#,##0_-;_-* &quot;-  &quot;_-;_-@_-"/>
  </numFmts>
  <fonts count="8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24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C00000"/>
      <name val="TH SarabunPSK"/>
      <family val="2"/>
    </font>
    <font>
      <b/>
      <sz val="18"/>
      <color rgb="FFC00000"/>
      <name val="TH SarabunPSK"/>
      <family val="2"/>
    </font>
    <font>
      <b/>
      <sz val="16"/>
      <color rgb="FFFF0000"/>
      <name val="TH SarabunPSK"/>
      <family val="2"/>
    </font>
    <font>
      <b/>
      <sz val="14"/>
      <name val="Cordia New"/>
      <family val="2"/>
    </font>
    <font>
      <sz val="8"/>
      <name val="Cordia New"/>
      <family val="2"/>
    </font>
    <font>
      <b/>
      <sz val="16"/>
      <color theme="8" tint="-0.249977111117893"/>
      <name val="TH SarabunPSK"/>
      <family val="2"/>
    </font>
    <font>
      <b/>
      <sz val="16"/>
      <color theme="4" tint="-0.499984740745262"/>
      <name val="TH SarabunPSK"/>
      <family val="2"/>
    </font>
    <font>
      <b/>
      <sz val="16"/>
      <color rgb="FF000099"/>
      <name val="TH SarabunPSK"/>
      <family val="2"/>
    </font>
    <font>
      <b/>
      <sz val="16"/>
      <color rgb="FF0000FF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4"/>
      <name val="Angsana New"/>
      <family val="1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u/>
      <sz val="11"/>
      <color theme="10"/>
      <name val="Tahoma"/>
      <family val="2"/>
      <charset val="222"/>
      <scheme val="minor"/>
    </font>
    <font>
      <sz val="14"/>
      <name val="Angsana New"/>
      <family val="1"/>
      <charset val="222"/>
    </font>
    <font>
      <sz val="11"/>
      <color theme="1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6"/>
      <color theme="1"/>
      <name val="TH NiramitIT๙"/>
      <family val="2"/>
      <charset val="22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20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b/>
      <sz val="11"/>
      <color indexed="63"/>
      <name val="Tahoma"/>
      <family val="2"/>
    </font>
    <font>
      <b/>
      <sz val="18"/>
      <color indexed="56"/>
      <name val="Tahom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sz val="11"/>
      <color indexed="9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sz val="14"/>
      <color rgb="FF000000"/>
      <name val="Tahoma"/>
      <family val="2"/>
      <scheme val="minor"/>
    </font>
    <font>
      <sz val="16"/>
      <name val="Cordia New"/>
      <family val="2"/>
    </font>
    <font>
      <b/>
      <sz val="20"/>
      <color rgb="FF0000FF"/>
      <name val="TH SarabunPSK"/>
      <family val="2"/>
    </font>
    <font>
      <b/>
      <sz val="18"/>
      <color rgb="FF0000FF"/>
      <name val="TH SarabunPSK"/>
      <family val="2"/>
    </font>
    <font>
      <b/>
      <sz val="16"/>
      <color rgb="FF002060"/>
      <name val="TH SarabunPSK"/>
      <family val="2"/>
    </font>
    <font>
      <b/>
      <sz val="18"/>
      <color rgb="FF002060"/>
      <name val="TH SarabunPSK"/>
      <family val="2"/>
    </font>
    <font>
      <b/>
      <sz val="20"/>
      <color rgb="FF7030A0"/>
      <name val="TH SarabunPSK"/>
      <family val="2"/>
    </font>
    <font>
      <b/>
      <sz val="14"/>
      <name val="TH SarabunPSK"/>
      <family val="2"/>
    </font>
    <font>
      <b/>
      <sz val="16"/>
      <name val="Wingdings"/>
      <charset val="2"/>
    </font>
  </fonts>
  <fills count="7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674">
    <xf numFmtId="0" fontId="0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12" fillId="0" borderId="0"/>
    <xf numFmtId="187" fontId="12" fillId="0" borderId="0" applyFont="0" applyFill="0" applyBorder="0" applyAlignment="0" applyProtection="0"/>
    <xf numFmtId="0" fontId="12" fillId="0" borderId="0"/>
    <xf numFmtId="0" fontId="24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3" fillId="16" borderId="14" applyNumberFormat="0" applyAlignment="0" applyProtection="0"/>
    <xf numFmtId="0" fontId="34" fillId="17" borderId="15" applyNumberFormat="0" applyAlignment="0" applyProtection="0"/>
    <xf numFmtId="0" fontId="35" fillId="17" borderId="14" applyNumberFormat="0" applyAlignment="0" applyProtection="0"/>
    <xf numFmtId="0" fontId="36" fillId="18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40" fillId="43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24" fillId="19" borderId="17" applyNumberFormat="0" applyFont="0" applyAlignment="0" applyProtection="0"/>
    <xf numFmtId="0" fontId="26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26" fillId="0" borderId="0" applyFont="0" applyFill="0" applyBorder="0" applyAlignment="0" applyProtection="0"/>
    <xf numFmtId="0" fontId="26" fillId="0" borderId="0"/>
    <xf numFmtId="43" fontId="24" fillId="0" borderId="0" applyFont="0" applyFill="0" applyBorder="0" applyAlignment="0" applyProtection="0"/>
    <xf numFmtId="0" fontId="26" fillId="0" borderId="0"/>
    <xf numFmtId="0" fontId="12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12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12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3" fontId="12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3" fillId="0" borderId="0"/>
    <xf numFmtId="0" fontId="7" fillId="0" borderId="0"/>
    <xf numFmtId="0" fontId="26" fillId="0" borderId="0"/>
    <xf numFmtId="43" fontId="26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42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26" fillId="0" borderId="0" applyFont="0" applyFill="0" applyBorder="0" applyAlignment="0" applyProtection="0"/>
    <xf numFmtId="0" fontId="1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4" fillId="0" borderId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12" fillId="0" borderId="0"/>
    <xf numFmtId="0" fontId="44" fillId="0" borderId="0"/>
    <xf numFmtId="9" fontId="44" fillId="0" borderId="0" applyFont="0" applyFill="0" applyBorder="0" applyAlignment="0" applyProtection="0"/>
    <xf numFmtId="0" fontId="24" fillId="0" borderId="0"/>
    <xf numFmtId="0" fontId="7" fillId="0" borderId="0"/>
    <xf numFmtId="43" fontId="7" fillId="0" borderId="0" applyFon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0" fontId="12" fillId="0" borderId="0"/>
    <xf numFmtId="43" fontId="24" fillId="0" borderId="0" applyFont="0" applyFill="0" applyBorder="0" applyAlignment="0" applyProtection="0"/>
    <xf numFmtId="0" fontId="7" fillId="0" borderId="0"/>
    <xf numFmtId="0" fontId="44" fillId="0" borderId="0"/>
    <xf numFmtId="43" fontId="25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43" fontId="9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0" fillId="0" borderId="24" applyNumberFormat="0" applyFill="0" applyAlignment="0" applyProtection="0"/>
    <xf numFmtId="0" fontId="48" fillId="57" borderId="0" applyNumberFormat="0" applyBorder="0" applyAlignment="0" applyProtection="0"/>
    <xf numFmtId="0" fontId="9" fillId="65" borderId="25" applyNumberFormat="0" applyFont="0" applyAlignment="0" applyProtection="0"/>
    <xf numFmtId="0" fontId="56" fillId="0" borderId="19" applyNumberFormat="0" applyFill="0" applyAlignment="0" applyProtection="0"/>
    <xf numFmtId="0" fontId="48" fillId="56" borderId="0" applyNumberFormat="0" applyBorder="0" applyAlignment="0" applyProtection="0"/>
    <xf numFmtId="0" fontId="62" fillId="0" borderId="27" applyNumberFormat="0" applyFill="0" applyAlignment="0" applyProtection="0"/>
    <xf numFmtId="0" fontId="69" fillId="63" borderId="21" applyNumberFormat="0" applyAlignment="0" applyProtection="0"/>
    <xf numFmtId="0" fontId="48" fillId="56" borderId="0" applyNumberFormat="0" applyBorder="0" applyAlignment="0" applyProtection="0"/>
    <xf numFmtId="0" fontId="25" fillId="45" borderId="0" applyNumberFormat="0" applyBorder="0" applyAlignment="0" applyProtection="0"/>
    <xf numFmtId="0" fontId="47" fillId="45" borderId="0" applyNumberFormat="0" applyBorder="0" applyAlignment="0" applyProtection="0"/>
    <xf numFmtId="0" fontId="9" fillId="0" borderId="0"/>
    <xf numFmtId="0" fontId="48" fillId="55" borderId="0" applyNumberFormat="0" applyBorder="0" applyAlignment="0" applyProtection="0"/>
    <xf numFmtId="0" fontId="59" fillId="64" borderId="0" applyNumberFormat="0" applyBorder="0" applyAlignment="0" applyProtection="0"/>
    <xf numFmtId="0" fontId="72" fillId="49" borderId="20" applyNumberFormat="0" applyAlignment="0" applyProtection="0"/>
    <xf numFmtId="0" fontId="25" fillId="47" borderId="0" applyNumberFormat="0" applyBorder="0" applyAlignment="0" applyProtection="0"/>
    <xf numFmtId="0" fontId="60" fillId="62" borderId="26" applyNumberFormat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78" fillId="0" borderId="23" applyNumberFormat="0" applyFill="0" applyAlignment="0" applyProtection="0"/>
    <xf numFmtId="0" fontId="48" fillId="61" borderId="0" applyNumberFormat="0" applyBorder="0" applyAlignment="0" applyProtection="0"/>
    <xf numFmtId="9" fontId="9" fillId="0" borderId="0" applyFont="0" applyFill="0" applyBorder="0" applyAlignment="0" applyProtection="0"/>
    <xf numFmtId="0" fontId="9" fillId="65" borderId="25" applyNumberFormat="0" applyFont="0" applyAlignment="0" applyProtection="0"/>
    <xf numFmtId="0" fontId="47" fillId="49" borderId="0" applyNumberFormat="0" applyBorder="0" applyAlignment="0" applyProtection="0"/>
    <xf numFmtId="0" fontId="55" fillId="0" borderId="23" applyNumberFormat="0" applyFill="0" applyAlignment="0" applyProtection="0"/>
    <xf numFmtId="0" fontId="73" fillId="64" borderId="0" applyNumberFormat="0" applyBorder="0" applyAlignment="0" applyProtection="0"/>
    <xf numFmtId="43" fontId="12" fillId="0" borderId="0" applyFont="0" applyFill="0" applyBorder="0" applyAlignment="0" applyProtection="0"/>
    <xf numFmtId="0" fontId="76" fillId="62" borderId="26" applyNumberFormat="0" applyAlignment="0" applyProtection="0"/>
    <xf numFmtId="0" fontId="48" fillId="52" borderId="0" applyNumberFormat="0" applyBorder="0" applyAlignment="0" applyProtection="0"/>
    <xf numFmtId="0" fontId="66" fillId="0" borderId="0" applyNumberFormat="0" applyFill="0" applyBorder="0" applyAlignment="0" applyProtection="0"/>
    <xf numFmtId="0" fontId="48" fillId="60" borderId="0" applyNumberFormat="0" applyBorder="0" applyAlignment="0" applyProtection="0"/>
    <xf numFmtId="0" fontId="25" fillId="46" borderId="0" applyNumberFormat="0" applyBorder="0" applyAlignment="0" applyProtection="0"/>
    <xf numFmtId="0" fontId="71" fillId="46" borderId="0" applyNumberFormat="0" applyBorder="0" applyAlignment="0" applyProtection="0"/>
    <xf numFmtId="0" fontId="52" fillId="0" borderId="0" applyNumberFormat="0" applyFill="0" applyBorder="0" applyAlignment="0" applyProtection="0"/>
    <xf numFmtId="0" fontId="64" fillId="52" borderId="0" applyNumberFormat="0" applyBorder="0" applyAlignment="0" applyProtection="0"/>
    <xf numFmtId="0" fontId="45" fillId="0" borderId="0" applyNumberFormat="0" applyFill="0" applyBorder="0" applyAlignment="0" applyProtection="0"/>
    <xf numFmtId="0" fontId="9" fillId="0" borderId="0"/>
    <xf numFmtId="0" fontId="64" fillId="55" borderId="0" applyNumberFormat="0" applyBorder="0" applyAlignment="0" applyProtection="0"/>
    <xf numFmtId="0" fontId="49" fillId="45" borderId="0" applyNumberFormat="0" applyBorder="0" applyAlignment="0" applyProtection="0"/>
    <xf numFmtId="0" fontId="25" fillId="44" borderId="0" applyNumberFormat="0" applyBorder="0" applyAlignment="0" applyProtection="0"/>
    <xf numFmtId="0" fontId="47" fillId="50" borderId="0" applyNumberFormat="0" applyBorder="0" applyAlignment="0" applyProtection="0"/>
    <xf numFmtId="0" fontId="12" fillId="0" borderId="0"/>
    <xf numFmtId="0" fontId="25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4" borderId="0" applyNumberFormat="0" applyBorder="0" applyAlignment="0" applyProtection="0"/>
    <xf numFmtId="0" fontId="64" fillId="57" borderId="0" applyNumberFormat="0" applyBorder="0" applyAlignment="0" applyProtection="0"/>
    <xf numFmtId="43" fontId="7" fillId="0" borderId="0" applyFont="0" applyFill="0" applyBorder="0" applyAlignment="0" applyProtection="0"/>
    <xf numFmtId="0" fontId="25" fillId="48" borderId="0" applyNumberFormat="0" applyBorder="0" applyAlignment="0" applyProtection="0"/>
    <xf numFmtId="0" fontId="25" fillId="52" borderId="0" applyNumberFormat="0" applyBorder="0" applyAlignment="0" applyProtection="0"/>
    <xf numFmtId="0" fontId="25" fillId="47" borderId="0" applyNumberFormat="0" applyBorder="0" applyAlignment="0" applyProtection="0"/>
    <xf numFmtId="43" fontId="9" fillId="0" borderId="0" applyFont="0" applyFill="0" applyBorder="0" applyAlignment="0" applyProtection="0"/>
    <xf numFmtId="0" fontId="54" fillId="0" borderId="22" applyNumberFormat="0" applyFill="0" applyAlignment="0" applyProtection="0"/>
    <xf numFmtId="0" fontId="47" fillId="50" borderId="0" applyNumberFormat="0" applyBorder="0" applyAlignment="0" applyProtection="0"/>
    <xf numFmtId="0" fontId="51" fillId="63" borderId="21" applyNumberFormat="0" applyAlignment="0" applyProtection="0"/>
    <xf numFmtId="0" fontId="25" fillId="51" borderId="0" applyNumberFormat="0" applyBorder="0" applyAlignment="0" applyProtection="0"/>
    <xf numFmtId="0" fontId="12" fillId="0" borderId="0"/>
    <xf numFmtId="0" fontId="67" fillId="0" borderId="0" applyNumberFormat="0" applyFill="0" applyBorder="0" applyAlignment="0" applyProtection="0"/>
    <xf numFmtId="0" fontId="64" fillId="61" borderId="0" applyNumberFormat="0" applyBorder="0" applyAlignment="0" applyProtection="0"/>
    <xf numFmtId="0" fontId="47" fillId="48" borderId="0" applyNumberFormat="0" applyBorder="0" applyAlignment="0" applyProtection="0"/>
    <xf numFmtId="0" fontId="64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0" borderId="0" applyNumberFormat="0" applyFill="0" applyBorder="0" applyAlignment="0" applyProtection="0"/>
    <xf numFmtId="0" fontId="48" fillId="54" borderId="0" applyNumberFormat="0" applyBorder="0" applyAlignment="0" applyProtection="0"/>
    <xf numFmtId="0" fontId="12" fillId="0" borderId="0"/>
    <xf numFmtId="0" fontId="64" fillId="58" borderId="0" applyNumberFormat="0" applyBorder="0" applyAlignment="0" applyProtection="0"/>
    <xf numFmtId="0" fontId="48" fillId="58" borderId="0" applyNumberFormat="0" applyBorder="0" applyAlignment="0" applyProtection="0"/>
    <xf numFmtId="0" fontId="64" fillId="56" borderId="0" applyNumberFormat="0" applyBorder="0" applyAlignment="0" applyProtection="0"/>
    <xf numFmtId="0" fontId="47" fillId="47" borderId="0" applyNumberFormat="0" applyBorder="0" applyAlignment="0" applyProtection="0"/>
    <xf numFmtId="0" fontId="61" fillId="0" borderId="0" applyNumberFormat="0" applyFill="0" applyBorder="0" applyAlignment="0" applyProtection="0"/>
    <xf numFmtId="0" fontId="64" fillId="56" borderId="0" applyNumberFormat="0" applyBorder="0" applyAlignment="0" applyProtection="0"/>
    <xf numFmtId="0" fontId="64" fillId="54" borderId="0" applyNumberFormat="0" applyBorder="0" applyAlignment="0" applyProtection="0"/>
    <xf numFmtId="0" fontId="77" fillId="0" borderId="22" applyNumberFormat="0" applyFill="0" applyAlignment="0" applyProtection="0"/>
    <xf numFmtId="0" fontId="12" fillId="0" borderId="0"/>
    <xf numFmtId="0" fontId="47" fillId="51" borderId="0" applyNumberFormat="0" applyBorder="0" applyAlignment="0" applyProtection="0"/>
    <xf numFmtId="0" fontId="64" fillId="60" borderId="0" applyNumberFormat="0" applyBorder="0" applyAlignment="0" applyProtection="0"/>
    <xf numFmtId="0" fontId="53" fillId="46" borderId="0" applyNumberFormat="0" applyBorder="0" applyAlignment="0" applyProtection="0"/>
    <xf numFmtId="0" fontId="25" fillId="49" borderId="0" applyNumberFormat="0" applyBorder="0" applyAlignment="0" applyProtection="0"/>
    <xf numFmtId="0" fontId="74" fillId="0" borderId="27" applyNumberFormat="0" applyFill="0" applyAlignment="0" applyProtection="0"/>
    <xf numFmtId="0" fontId="68" fillId="0" borderId="0" applyNumberFormat="0" applyFill="0" applyBorder="0" applyAlignment="0" applyProtection="0"/>
    <xf numFmtId="0" fontId="47" fillId="46" borderId="0" applyNumberFormat="0" applyBorder="0" applyAlignment="0" applyProtection="0"/>
    <xf numFmtId="0" fontId="25" fillId="53" borderId="0" applyNumberFormat="0" applyBorder="0" applyAlignment="0" applyProtection="0"/>
    <xf numFmtId="0" fontId="58" fillId="0" borderId="24" applyNumberFormat="0" applyFill="0" applyAlignment="0" applyProtection="0"/>
    <xf numFmtId="0" fontId="48" fillId="55" borderId="0" applyNumberFormat="0" applyBorder="0" applyAlignment="0" applyProtection="0"/>
    <xf numFmtId="0" fontId="47" fillId="53" borderId="0" applyNumberFormat="0" applyBorder="0" applyAlignment="0" applyProtection="0"/>
    <xf numFmtId="0" fontId="75" fillId="45" borderId="0" applyNumberFormat="0" applyBorder="0" applyAlignment="0" applyProtection="0"/>
    <xf numFmtId="0" fontId="57" fillId="49" borderId="20" applyNumberFormat="0" applyAlignment="0" applyProtection="0"/>
    <xf numFmtId="0" fontId="25" fillId="50" borderId="0" applyNumberFormat="0" applyBorder="0" applyAlignment="0" applyProtection="0"/>
    <xf numFmtId="0" fontId="47" fillId="52" borderId="0" applyNumberFormat="0" applyBorder="0" applyAlignment="0" applyProtection="0"/>
    <xf numFmtId="0" fontId="65" fillId="62" borderId="20" applyNumberFormat="0" applyAlignment="0" applyProtection="0"/>
    <xf numFmtId="0" fontId="64" fillId="51" borderId="0" applyNumberFormat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0" fontId="48" fillId="51" borderId="0" applyNumberFormat="0" applyBorder="0" applyAlignment="0" applyProtection="0"/>
    <xf numFmtId="43" fontId="12" fillId="0" borderId="0" applyFont="0" applyFill="0" applyBorder="0" applyAlignment="0" applyProtection="0"/>
    <xf numFmtId="0" fontId="50" fillId="62" borderId="20" applyNumberFormat="0" applyAlignment="0" applyProtection="0"/>
    <xf numFmtId="0" fontId="45" fillId="0" borderId="19" applyNumberFormat="0" applyFill="0" applyAlignment="0" applyProtection="0"/>
    <xf numFmtId="0" fontId="12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5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65" fillId="62" borderId="20" applyNumberFormat="0" applyAlignment="0" applyProtection="0"/>
    <xf numFmtId="0" fontId="77" fillId="0" borderId="22" applyNumberFormat="0" applyFill="0" applyAlignment="0" applyProtection="0"/>
    <xf numFmtId="0" fontId="48" fillId="55" borderId="0" applyNumberFormat="0" applyBorder="0" applyAlignment="0" applyProtection="0"/>
    <xf numFmtId="0" fontId="61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25" fillId="44" borderId="0" applyNumberFormat="0" applyBorder="0" applyAlignment="0" applyProtection="0"/>
    <xf numFmtId="0" fontId="47" fillId="47" borderId="0" applyNumberFormat="0" applyBorder="0" applyAlignment="0" applyProtection="0"/>
    <xf numFmtId="0" fontId="47" fillId="66" borderId="0" applyNumberFormat="0" applyBorder="0" applyAlignment="0" applyProtection="0"/>
    <xf numFmtId="0" fontId="72" fillId="49" borderId="20" applyNumberFormat="0" applyAlignment="0" applyProtection="0"/>
    <xf numFmtId="0" fontId="74" fillId="0" borderId="27" applyNumberFormat="0" applyFill="0" applyAlignment="0" applyProtection="0"/>
    <xf numFmtId="0" fontId="69" fillId="63" borderId="21" applyNumberFormat="0" applyAlignment="0" applyProtection="0"/>
    <xf numFmtId="0" fontId="57" fillId="49" borderId="20" applyNumberFormat="0" applyAlignment="0" applyProtection="0"/>
    <xf numFmtId="0" fontId="76" fillId="62" borderId="26" applyNumberFormat="0" applyAlignment="0" applyProtection="0"/>
    <xf numFmtId="0" fontId="9" fillId="65" borderId="25" applyNumberFormat="0" applyFont="0" applyAlignment="0" applyProtection="0"/>
    <xf numFmtId="0" fontId="64" fillId="59" borderId="0" applyNumberFormat="0" applyBorder="0" applyAlignment="0" applyProtection="0"/>
    <xf numFmtId="0" fontId="67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48" fillId="61" borderId="0" applyNumberFormat="0" applyBorder="0" applyAlignment="0" applyProtection="0"/>
    <xf numFmtId="0" fontId="48" fillId="52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47" fillId="45" borderId="0" applyNumberFormat="0" applyBorder="0" applyAlignment="0" applyProtection="0"/>
    <xf numFmtId="0" fontId="45" fillId="0" borderId="0" applyNumberFormat="0" applyFill="0" applyBorder="0" applyAlignment="0" applyProtection="0"/>
    <xf numFmtId="0" fontId="48" fillId="57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5" fillId="46" borderId="0" applyNumberFormat="0" applyBorder="0" applyAlignment="0" applyProtection="0"/>
    <xf numFmtId="0" fontId="64" fillId="57" borderId="0" applyNumberFormat="0" applyBorder="0" applyAlignment="0" applyProtection="0"/>
    <xf numFmtId="0" fontId="12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47" fillId="5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7" fillId="53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3" fillId="64" borderId="0" applyNumberFormat="0" applyBorder="0" applyAlignment="0" applyProtection="0"/>
    <xf numFmtId="0" fontId="25" fillId="47" borderId="0" applyNumberFormat="0" applyBorder="0" applyAlignment="0" applyProtection="0"/>
    <xf numFmtId="0" fontId="25" fillId="45" borderId="0" applyNumberFormat="0" applyBorder="0" applyAlignment="0" applyProtection="0"/>
    <xf numFmtId="43" fontId="6" fillId="0" borderId="0" applyFont="0" applyFill="0" applyBorder="0" applyAlignment="0" applyProtection="0"/>
    <xf numFmtId="0" fontId="48" fillId="56" borderId="0" applyNumberFormat="0" applyBorder="0" applyAlignment="0" applyProtection="0"/>
    <xf numFmtId="0" fontId="25" fillId="49" borderId="0" applyNumberFormat="0" applyBorder="0" applyAlignment="0" applyProtection="0"/>
    <xf numFmtId="0" fontId="64" fillId="56" borderId="0" applyNumberFormat="0" applyBorder="0" applyAlignment="0" applyProtection="0"/>
    <xf numFmtId="43" fontId="6" fillId="0" borderId="0" applyFont="0" applyFill="0" applyBorder="0" applyAlignment="0" applyProtection="0"/>
    <xf numFmtId="0" fontId="64" fillId="56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1" fillId="46" borderId="0" applyNumberFormat="0" applyBorder="0" applyAlignment="0" applyProtection="0"/>
    <xf numFmtId="0" fontId="64" fillId="60" borderId="0" applyNumberFormat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4" fillId="0" borderId="0"/>
    <xf numFmtId="0" fontId="63" fillId="0" borderId="0" applyNumberFormat="0" applyFill="0" applyBorder="0" applyAlignment="0" applyProtection="0"/>
    <xf numFmtId="0" fontId="47" fillId="47" borderId="0" applyNumberFormat="0" applyBorder="0" applyAlignment="0" applyProtection="0"/>
    <xf numFmtId="0" fontId="9" fillId="0" borderId="0"/>
    <xf numFmtId="0" fontId="45" fillId="0" borderId="19" applyNumberFormat="0" applyFill="0" applyAlignment="0" applyProtection="0"/>
    <xf numFmtId="0" fontId="25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25" fillId="50" borderId="0" applyNumberFormat="0" applyBorder="0" applyAlignment="0" applyProtection="0"/>
    <xf numFmtId="0" fontId="48" fillId="60" borderId="0" applyNumberFormat="0" applyBorder="0" applyAlignment="0" applyProtection="0"/>
    <xf numFmtId="0" fontId="58" fillId="0" borderId="24" applyNumberFormat="0" applyFill="0" applyAlignment="0" applyProtection="0"/>
    <xf numFmtId="0" fontId="47" fillId="44" borderId="0" applyNumberFormat="0" applyBorder="0" applyAlignment="0" applyProtection="0"/>
    <xf numFmtId="43" fontId="9" fillId="0" borderId="0" applyFont="0" applyFill="0" applyBorder="0" applyAlignment="0" applyProtection="0"/>
    <xf numFmtId="0" fontId="54" fillId="0" borderId="22" applyNumberFormat="0" applyFill="0" applyAlignment="0" applyProtection="0"/>
    <xf numFmtId="0" fontId="59" fillId="64" borderId="0" applyNumberFormat="0" applyBorder="0" applyAlignment="0" applyProtection="0"/>
    <xf numFmtId="0" fontId="48" fillId="59" borderId="0" applyNumberFormat="0" applyBorder="0" applyAlignment="0" applyProtection="0"/>
    <xf numFmtId="43" fontId="9" fillId="0" borderId="0" applyFont="0" applyFill="0" applyBorder="0" applyAlignment="0" applyProtection="0"/>
    <xf numFmtId="0" fontId="64" fillId="52" borderId="0" applyNumberFormat="0" applyBorder="0" applyAlignment="0" applyProtection="0"/>
    <xf numFmtId="0" fontId="9" fillId="0" borderId="0"/>
    <xf numFmtId="0" fontId="25" fillId="51" borderId="0" applyNumberFormat="0" applyBorder="0" applyAlignment="0" applyProtection="0"/>
    <xf numFmtId="0" fontId="24" fillId="0" borderId="0"/>
    <xf numFmtId="0" fontId="49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66" borderId="0" applyNumberFormat="0" applyBorder="0" applyAlignment="0" applyProtection="0"/>
    <xf numFmtId="0" fontId="64" fillId="54" borderId="0" applyNumberFormat="0" applyBorder="0" applyAlignment="0" applyProtection="0"/>
    <xf numFmtId="0" fontId="25" fillId="50" borderId="0" applyNumberFormat="0" applyBorder="0" applyAlignment="0" applyProtection="0"/>
    <xf numFmtId="0" fontId="52" fillId="0" borderId="0" applyNumberFormat="0" applyFill="0" applyBorder="0" applyAlignment="0" applyProtection="0"/>
    <xf numFmtId="187" fontId="24" fillId="0" borderId="0" applyFont="0" applyFill="0" applyBorder="0" applyAlignment="0" applyProtection="0"/>
    <xf numFmtId="0" fontId="56" fillId="0" borderId="19" applyNumberFormat="0" applyFill="0" applyAlignment="0" applyProtection="0"/>
    <xf numFmtId="0" fontId="48" fillId="54" borderId="0" applyNumberFormat="0" applyBorder="0" applyAlignment="0" applyProtection="0"/>
    <xf numFmtId="0" fontId="64" fillId="55" borderId="0" applyNumberFormat="0" applyBorder="0" applyAlignment="0" applyProtection="0"/>
    <xf numFmtId="0" fontId="64" fillId="61" borderId="0" applyNumberFormat="0" applyBorder="0" applyAlignment="0" applyProtection="0"/>
    <xf numFmtId="0" fontId="64" fillId="58" borderId="0" applyNumberFormat="0" applyBorder="0" applyAlignment="0" applyProtection="0"/>
    <xf numFmtId="0" fontId="47" fillId="50" borderId="0" applyNumberFormat="0" applyBorder="0" applyAlignment="0" applyProtection="0"/>
    <xf numFmtId="0" fontId="25" fillId="48" borderId="0" applyNumberFormat="0" applyBorder="0" applyAlignment="0" applyProtection="0"/>
    <xf numFmtId="0" fontId="75" fillId="45" borderId="0" applyNumberFormat="0" applyBorder="0" applyAlignment="0" applyProtection="0"/>
    <xf numFmtId="0" fontId="48" fillId="58" borderId="0" applyNumberFormat="0" applyBorder="0" applyAlignment="0" applyProtection="0"/>
    <xf numFmtId="0" fontId="25" fillId="53" borderId="0" applyNumberFormat="0" applyBorder="0" applyAlignment="0" applyProtection="0"/>
    <xf numFmtId="0" fontId="64" fillId="5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62" fillId="0" borderId="27" applyNumberFormat="0" applyFill="0" applyAlignment="0" applyProtection="0"/>
    <xf numFmtId="0" fontId="78" fillId="0" borderId="23" applyNumberFormat="0" applyFill="0" applyAlignment="0" applyProtection="0"/>
    <xf numFmtId="43" fontId="24" fillId="0" borderId="0" applyFont="0" applyFill="0" applyBorder="0" applyAlignment="0" applyProtection="0"/>
    <xf numFmtId="0" fontId="50" fillId="62" borderId="20" applyNumberFormat="0" applyAlignment="0" applyProtection="0"/>
    <xf numFmtId="0" fontId="56" fillId="0" borderId="0" applyNumberFormat="0" applyFill="0" applyBorder="0" applyAlignment="0" applyProtection="0"/>
    <xf numFmtId="0" fontId="24" fillId="0" borderId="0"/>
    <xf numFmtId="0" fontId="9" fillId="65" borderId="25" applyNumberFormat="0" applyFon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52" borderId="0" applyNumberFormat="0" applyBorder="0" applyAlignment="0" applyProtection="0"/>
    <xf numFmtId="0" fontId="60" fillId="62" borderId="26" applyNumberFormat="0" applyAlignment="0" applyProtection="0"/>
    <xf numFmtId="0" fontId="64" fillId="55" borderId="0" applyNumberFormat="0" applyBorder="0" applyAlignment="0" applyProtection="0"/>
    <xf numFmtId="0" fontId="53" fillId="46" borderId="0" applyNumberFormat="0" applyBorder="0" applyAlignment="0" applyProtection="0"/>
    <xf numFmtId="0" fontId="51" fillId="63" borderId="21" applyNumberFormat="0" applyAlignment="0" applyProtection="0"/>
    <xf numFmtId="0" fontId="68" fillId="0" borderId="0" applyNumberFormat="0" applyFill="0" applyBorder="0" applyAlignment="0" applyProtection="0"/>
    <xf numFmtId="187" fontId="24" fillId="0" borderId="0" applyFont="0" applyFill="0" applyBorder="0" applyAlignment="0" applyProtection="0"/>
    <xf numFmtId="0" fontId="48" fillId="56" borderId="0" applyNumberFormat="0" applyBorder="0" applyAlignment="0" applyProtection="0"/>
    <xf numFmtId="0" fontId="9" fillId="0" borderId="0"/>
    <xf numFmtId="0" fontId="47" fillId="5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19" borderId="17" applyNumberFormat="0" applyFon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15">
    <xf numFmtId="0" fontId="0" fillId="0" borderId="0" xfId="0"/>
    <xf numFmtId="188" fontId="10" fillId="2" borderId="7" xfId="1" applyNumberFormat="1" applyFont="1" applyFill="1" applyBorder="1" applyAlignment="1">
      <alignment vertical="center"/>
    </xf>
    <xf numFmtId="188" fontId="10" fillId="2" borderId="7" xfId="1" applyNumberFormat="1" applyFont="1" applyFill="1" applyBorder="1" applyAlignment="1">
      <alignment horizontal="right"/>
    </xf>
    <xf numFmtId="188" fontId="10" fillId="2" borderId="7" xfId="1" applyNumberFormat="1" applyFont="1" applyFill="1" applyBorder="1"/>
    <xf numFmtId="0" fontId="8" fillId="0" borderId="0" xfId="4" applyFont="1" applyAlignment="1">
      <alignment vertical="top" wrapText="1"/>
    </xf>
    <xf numFmtId="0" fontId="8" fillId="0" borderId="0" xfId="4" applyFont="1" applyAlignment="1">
      <alignment horizontal="right" vertical="top" wrapText="1"/>
    </xf>
    <xf numFmtId="0" fontId="8" fillId="0" borderId="0" xfId="4" applyFont="1" applyAlignment="1">
      <alignment horizontal="center" vertical="top" wrapText="1"/>
    </xf>
    <xf numFmtId="0" fontId="8" fillId="0" borderId="0" xfId="4" applyFont="1" applyAlignment="1">
      <alignment horizontal="left" vertical="top" wrapText="1"/>
    </xf>
    <xf numFmtId="0" fontId="14" fillId="0" borderId="0" xfId="4" applyFont="1" applyAlignment="1">
      <alignment horizontal="left" vertical="top" wrapText="1"/>
    </xf>
    <xf numFmtId="0" fontId="8" fillId="0" borderId="9" xfId="4" applyFont="1" applyBorder="1" applyAlignment="1">
      <alignment horizontal="center" vertical="top" wrapText="1"/>
    </xf>
    <xf numFmtId="0" fontId="8" fillId="0" borderId="7" xfId="4" applyFont="1" applyBorder="1" applyAlignment="1">
      <alignment horizontal="left" vertical="top" wrapText="1"/>
    </xf>
    <xf numFmtId="0" fontId="14" fillId="0" borderId="7" xfId="4" applyFont="1" applyBorder="1" applyAlignment="1">
      <alignment horizontal="left" vertical="top" wrapText="1"/>
    </xf>
    <xf numFmtId="0" fontId="8" fillId="0" borderId="9" xfId="4" applyFont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/>
    </xf>
    <xf numFmtId="0" fontId="10" fillId="3" borderId="7" xfId="0" applyFont="1" applyFill="1" applyBorder="1" applyAlignment="1">
      <alignment vertical="top"/>
    </xf>
    <xf numFmtId="0" fontId="10" fillId="4" borderId="7" xfId="0" applyFont="1" applyFill="1" applyBorder="1" applyAlignment="1">
      <alignment vertical="top"/>
    </xf>
    <xf numFmtId="0" fontId="10" fillId="4" borderId="7" xfId="0" applyFont="1" applyFill="1" applyBorder="1" applyAlignment="1">
      <alignment vertical="center"/>
    </xf>
    <xf numFmtId="0" fontId="8" fillId="5" borderId="0" xfId="4" applyFont="1" applyFill="1" applyAlignment="1">
      <alignment vertical="top" wrapText="1"/>
    </xf>
    <xf numFmtId="0" fontId="8" fillId="5" borderId="0" xfId="4" applyFont="1" applyFill="1" applyAlignment="1">
      <alignment horizontal="right" vertical="top" wrapText="1"/>
    </xf>
    <xf numFmtId="189" fontId="10" fillId="0" borderId="7" xfId="4" applyNumberFormat="1" applyFont="1" applyBorder="1" applyAlignment="1">
      <alignment horizontal="right" vertical="top" wrapText="1"/>
    </xf>
    <xf numFmtId="0" fontId="10" fillId="0" borderId="7" xfId="4" applyFont="1" applyBorder="1" applyAlignment="1">
      <alignment horizontal="left" vertical="top" wrapText="1"/>
    </xf>
    <xf numFmtId="0" fontId="8" fillId="0" borderId="7" xfId="4" applyFont="1" applyBorder="1" applyAlignment="1">
      <alignment horizontal="left" vertical="top" wrapText="1" indent="2"/>
    </xf>
    <xf numFmtId="0" fontId="14" fillId="0" borderId="7" xfId="4" applyFont="1" applyBorder="1" applyAlignment="1">
      <alignment horizontal="left" vertical="top" wrapText="1" indent="2"/>
    </xf>
    <xf numFmtId="0" fontId="14" fillId="0" borderId="7" xfId="4" applyFont="1" applyBorder="1" applyAlignment="1">
      <alignment horizontal="left" vertical="top" wrapText="1" indent="3"/>
    </xf>
    <xf numFmtId="0" fontId="8" fillId="0" borderId="7" xfId="4" applyFont="1" applyBorder="1" applyAlignment="1">
      <alignment horizontal="left" vertical="top" wrapText="1" indent="3"/>
    </xf>
    <xf numFmtId="0" fontId="10" fillId="0" borderId="0" xfId="4" applyFont="1" applyAlignment="1">
      <alignment horizontal="left" vertical="top" wrapText="1"/>
    </xf>
    <xf numFmtId="0" fontId="10" fillId="0" borderId="0" xfId="4" applyFont="1" applyAlignment="1">
      <alignment horizontal="right" vertical="top" wrapText="1"/>
    </xf>
    <xf numFmtId="0" fontId="17" fillId="0" borderId="0" xfId="4" applyFont="1" applyAlignment="1">
      <alignment horizontal="left" vertical="top" wrapText="1"/>
    </xf>
    <xf numFmtId="190" fontId="8" fillId="0" borderId="0" xfId="4" applyNumberFormat="1" applyFont="1" applyAlignment="1">
      <alignment horizontal="center" vertical="top" wrapText="1"/>
    </xf>
    <xf numFmtId="190" fontId="10" fillId="0" borderId="7" xfId="4" applyNumberFormat="1" applyFont="1" applyBorder="1" applyAlignment="1">
      <alignment horizontal="right" vertical="top" wrapText="1"/>
    </xf>
    <xf numFmtId="190" fontId="10" fillId="0" borderId="0" xfId="4" applyNumberFormat="1" applyFont="1" applyAlignment="1">
      <alignment horizontal="right" vertical="top" wrapText="1"/>
    </xf>
    <xf numFmtId="0" fontId="15" fillId="6" borderId="0" xfId="4" applyFont="1" applyFill="1" applyAlignment="1">
      <alignment horizontal="left" vertical="top" wrapText="1"/>
    </xf>
    <xf numFmtId="0" fontId="15" fillId="6" borderId="0" xfId="4" applyFont="1" applyFill="1" applyAlignment="1">
      <alignment horizontal="right" vertical="top" wrapText="1"/>
    </xf>
    <xf numFmtId="190" fontId="15" fillId="6" borderId="0" xfId="4" applyNumberFormat="1" applyFont="1" applyFill="1" applyAlignment="1">
      <alignment horizontal="right" vertical="top" wrapText="1"/>
    </xf>
    <xf numFmtId="0" fontId="16" fillId="6" borderId="0" xfId="4" applyFont="1" applyFill="1" applyAlignment="1">
      <alignment vertical="top" wrapText="1"/>
    </xf>
    <xf numFmtId="0" fontId="16" fillId="6" borderId="0" xfId="4" applyFont="1" applyFill="1" applyAlignment="1">
      <alignment horizontal="right" vertical="top" wrapText="1"/>
    </xf>
    <xf numFmtId="0" fontId="8" fillId="7" borderId="7" xfId="4" applyFont="1" applyFill="1" applyBorder="1" applyAlignment="1">
      <alignment horizontal="left" vertical="top" wrapText="1"/>
    </xf>
    <xf numFmtId="189" fontId="10" fillId="7" borderId="7" xfId="4" applyNumberFormat="1" applyFont="1" applyFill="1" applyBorder="1" applyAlignment="1">
      <alignment horizontal="right" vertical="top" wrapText="1"/>
    </xf>
    <xf numFmtId="0" fontId="14" fillId="7" borderId="7" xfId="4" applyFont="1" applyFill="1" applyBorder="1" applyAlignment="1">
      <alignment horizontal="left" vertical="top" wrapText="1"/>
    </xf>
    <xf numFmtId="188" fontId="8" fillId="7" borderId="7" xfId="1" applyNumberFormat="1" applyFont="1" applyFill="1" applyBorder="1" applyAlignment="1">
      <alignment horizontal="left" vertical="top" wrapText="1"/>
    </xf>
    <xf numFmtId="190" fontId="10" fillId="7" borderId="7" xfId="4" applyNumberFormat="1" applyFont="1" applyFill="1" applyBorder="1" applyAlignment="1">
      <alignment horizontal="right" vertical="top" wrapText="1"/>
    </xf>
    <xf numFmtId="0" fontId="10" fillId="7" borderId="7" xfId="4" applyFont="1" applyFill="1" applyBorder="1" applyAlignment="1">
      <alignment horizontal="left" vertical="top" wrapText="1"/>
    </xf>
    <xf numFmtId="0" fontId="8" fillId="7" borderId="0" xfId="4" applyFont="1" applyFill="1" applyAlignment="1">
      <alignment vertical="top" wrapText="1"/>
    </xf>
    <xf numFmtId="0" fontId="8" fillId="7" borderId="0" xfId="4" applyFont="1" applyFill="1" applyAlignment="1">
      <alignment horizontal="right" vertical="top" wrapText="1"/>
    </xf>
    <xf numFmtId="0" fontId="13" fillId="5" borderId="0" xfId="4" applyFont="1" applyFill="1" applyAlignment="1">
      <alignment vertical="top" wrapText="1"/>
    </xf>
    <xf numFmtId="0" fontId="8" fillId="5" borderId="0" xfId="4" applyFont="1" applyFill="1" applyAlignment="1">
      <alignment horizontal="center" vertical="top" wrapText="1"/>
    </xf>
    <xf numFmtId="0" fontId="14" fillId="5" borderId="0" xfId="4" applyFont="1" applyFill="1" applyAlignment="1">
      <alignment vertical="top" wrapText="1"/>
    </xf>
    <xf numFmtId="190" fontId="8" fillId="5" borderId="0" xfId="4" applyNumberFormat="1" applyFont="1" applyFill="1" applyAlignment="1">
      <alignment horizontal="center" vertical="top" wrapText="1"/>
    </xf>
    <xf numFmtId="0" fontId="8" fillId="8" borderId="7" xfId="4" applyFont="1" applyFill="1" applyBorder="1" applyAlignment="1">
      <alignment horizontal="center" vertical="top" wrapText="1"/>
    </xf>
    <xf numFmtId="189" fontId="10" fillId="8" borderId="7" xfId="4" applyNumberFormat="1" applyFont="1" applyFill="1" applyBorder="1" applyAlignment="1">
      <alignment horizontal="right" vertical="top" wrapText="1"/>
    </xf>
    <xf numFmtId="0" fontId="14" fillId="8" borderId="7" xfId="4" applyFont="1" applyFill="1" applyBorder="1" applyAlignment="1">
      <alignment horizontal="center" vertical="top" wrapText="1"/>
    </xf>
    <xf numFmtId="188" fontId="8" fillId="8" borderId="7" xfId="4" applyNumberFormat="1" applyFont="1" applyFill="1" applyBorder="1" applyAlignment="1">
      <alignment horizontal="center" vertical="top" wrapText="1"/>
    </xf>
    <xf numFmtId="190" fontId="10" fillId="8" borderId="7" xfId="4" applyNumberFormat="1" applyFont="1" applyFill="1" applyBorder="1" applyAlignment="1">
      <alignment horizontal="right" vertical="top" wrapText="1"/>
    </xf>
    <xf numFmtId="0" fontId="10" fillId="8" borderId="7" xfId="4" applyFont="1" applyFill="1" applyBorder="1" applyAlignment="1">
      <alignment horizontal="left" vertical="top" wrapText="1"/>
    </xf>
    <xf numFmtId="0" fontId="8" fillId="8" borderId="0" xfId="4" applyFont="1" applyFill="1" applyAlignment="1">
      <alignment vertical="top" wrapText="1"/>
    </xf>
    <xf numFmtId="0" fontId="8" fillId="8" borderId="0" xfId="4" applyFont="1" applyFill="1" applyAlignment="1">
      <alignment horizontal="right" vertical="top" wrapText="1"/>
    </xf>
    <xf numFmtId="0" fontId="8" fillId="0" borderId="3" xfId="4" applyFont="1" applyBorder="1" applyAlignment="1">
      <alignment horizontal="left" vertical="top"/>
    </xf>
    <xf numFmtId="0" fontId="10" fillId="0" borderId="3" xfId="4" applyFont="1" applyBorder="1" applyAlignment="1">
      <alignment vertical="top"/>
    </xf>
    <xf numFmtId="188" fontId="10" fillId="5" borderId="7" xfId="1" applyNumberFormat="1" applyFont="1" applyFill="1" applyBorder="1" applyAlignment="1">
      <alignment vertical="center"/>
    </xf>
    <xf numFmtId="188" fontId="10" fillId="10" borderId="7" xfId="1" applyNumberFormat="1" applyFont="1" applyFill="1" applyBorder="1" applyAlignment="1">
      <alignment horizontal="center"/>
    </xf>
    <xf numFmtId="188" fontId="10" fillId="7" borderId="7" xfId="1" applyNumberFormat="1" applyFont="1" applyFill="1" applyBorder="1" applyAlignment="1">
      <alignment vertical="center"/>
    </xf>
    <xf numFmtId="0" fontId="10" fillId="7" borderId="7" xfId="0" applyFont="1" applyFill="1" applyBorder="1" applyAlignment="1">
      <alignment vertical="top"/>
    </xf>
    <xf numFmtId="188" fontId="10" fillId="5" borderId="7" xfId="0" applyNumberFormat="1" applyFont="1" applyFill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188" fontId="10" fillId="0" borderId="7" xfId="0" applyNumberFormat="1" applyFont="1" applyBorder="1" applyAlignment="1">
      <alignment vertical="center"/>
    </xf>
    <xf numFmtId="0" fontId="23" fillId="10" borderId="7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188" fontId="11" fillId="0" borderId="7" xfId="1" applyNumberFormat="1" applyFont="1" applyBorder="1"/>
    <xf numFmtId="188" fontId="10" fillId="0" borderId="7" xfId="1" applyNumberFormat="1" applyFont="1" applyBorder="1"/>
    <xf numFmtId="188" fontId="10" fillId="0" borderId="7" xfId="1" applyNumberFormat="1" applyFont="1" applyFill="1" applyBorder="1"/>
    <xf numFmtId="188" fontId="10" fillId="10" borderId="7" xfId="1" applyNumberFormat="1" applyFont="1" applyFill="1" applyBorder="1"/>
    <xf numFmtId="188" fontId="10" fillId="10" borderId="7" xfId="1" applyNumberFormat="1" applyFont="1" applyFill="1" applyBorder="1" applyAlignment="1">
      <alignment horizontal="right"/>
    </xf>
    <xf numFmtId="188" fontId="10" fillId="0" borderId="7" xfId="1" applyNumberFormat="1" applyFont="1" applyBorder="1" applyAlignment="1">
      <alignment vertical="center"/>
    </xf>
    <xf numFmtId="188" fontId="10" fillId="4" borderId="7" xfId="1" applyNumberFormat="1" applyFont="1" applyFill="1" applyBorder="1" applyAlignment="1">
      <alignment vertical="center"/>
    </xf>
    <xf numFmtId="188" fontId="10" fillId="10" borderId="7" xfId="1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88" fontId="10" fillId="0" borderId="7" xfId="1" applyNumberFormat="1" applyFont="1" applyFill="1" applyBorder="1" applyAlignment="1">
      <alignment vertical="center"/>
    </xf>
    <xf numFmtId="43" fontId="10" fillId="10" borderId="7" xfId="1" applyFont="1" applyFill="1" applyBorder="1" applyAlignment="1">
      <alignment vertical="center"/>
    </xf>
    <xf numFmtId="43" fontId="10" fillId="0" borderId="7" xfId="1" applyFont="1" applyBorder="1" applyAlignment="1">
      <alignment vertical="center"/>
    </xf>
    <xf numFmtId="188" fontId="10" fillId="7" borderId="5" xfId="1" applyNumberFormat="1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188" fontId="10" fillId="0" borderId="7" xfId="1" applyNumberFormat="1" applyFont="1" applyFill="1" applyBorder="1" applyAlignment="1">
      <alignment horizontal="left" vertical="center"/>
    </xf>
    <xf numFmtId="0" fontId="10" fillId="2" borderId="7" xfId="0" applyFont="1" applyFill="1" applyBorder="1" applyAlignment="1">
      <alignment vertical="center"/>
    </xf>
    <xf numFmtId="0" fontId="10" fillId="10" borderId="7" xfId="0" applyFont="1" applyFill="1" applyBorder="1" applyAlignment="1">
      <alignment vertical="center"/>
    </xf>
    <xf numFmtId="188" fontId="10" fillId="0" borderId="7" xfId="1" applyNumberFormat="1" applyFont="1" applyBorder="1" applyAlignment="1">
      <alignment horizontal="center" vertical="center"/>
    </xf>
    <xf numFmtId="188" fontId="10" fillId="4" borderId="7" xfId="1" applyNumberFormat="1" applyFont="1" applyFill="1" applyBorder="1" applyAlignment="1">
      <alignment horizontal="center" vertical="center"/>
    </xf>
    <xf numFmtId="0" fontId="11" fillId="0" borderId="7" xfId="3" applyFont="1" applyBorder="1"/>
    <xf numFmtId="0" fontId="10" fillId="10" borderId="7" xfId="3" applyFont="1" applyFill="1" applyBorder="1"/>
    <xf numFmtId="188" fontId="10" fillId="10" borderId="7" xfId="3" applyNumberFormat="1" applyFont="1" applyFill="1" applyBorder="1" applyAlignment="1">
      <alignment horizontal="left"/>
    </xf>
    <xf numFmtId="0" fontId="11" fillId="10" borderId="7" xfId="3" applyFont="1" applyFill="1" applyBorder="1"/>
    <xf numFmtId="0" fontId="10" fillId="2" borderId="7" xfId="3" applyFont="1" applyFill="1" applyBorder="1" applyAlignment="1">
      <alignment horizontal="center"/>
    </xf>
    <xf numFmtId="0" fontId="10" fillId="2" borderId="7" xfId="3" applyFont="1" applyFill="1" applyBorder="1" applyAlignment="1">
      <alignment horizontal="left"/>
    </xf>
    <xf numFmtId="188" fontId="10" fillId="2" borderId="7" xfId="1" applyNumberFormat="1" applyFont="1" applyFill="1" applyBorder="1" applyAlignment="1">
      <alignment horizontal="center"/>
    </xf>
    <xf numFmtId="0" fontId="10" fillId="2" borderId="7" xfId="3" applyFont="1" applyFill="1" applyBorder="1"/>
    <xf numFmtId="188" fontId="11" fillId="10" borderId="7" xfId="1" applyNumberFormat="1" applyFont="1" applyFill="1" applyBorder="1" applyAlignment="1">
      <alignment horizontal="center"/>
    </xf>
    <xf numFmtId="0" fontId="10" fillId="2" borderId="7" xfId="3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left" vertical="center"/>
    </xf>
    <xf numFmtId="188" fontId="11" fillId="0" borderId="7" xfId="1" applyNumberFormat="1" applyFont="1" applyBorder="1" applyAlignment="1">
      <alignment horizontal="center"/>
    </xf>
    <xf numFmtId="43" fontId="10" fillId="5" borderId="7" xfId="1" applyFont="1" applyFill="1" applyBorder="1" applyAlignment="1">
      <alignment vertical="center"/>
    </xf>
    <xf numFmtId="43" fontId="10" fillId="2" borderId="7" xfId="1" applyFont="1" applyFill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3" fontId="10" fillId="5" borderId="7" xfId="0" applyNumberFormat="1" applyFont="1" applyFill="1" applyBorder="1" applyAlignment="1">
      <alignment vertical="center"/>
    </xf>
    <xf numFmtId="188" fontId="10" fillId="10" borderId="7" xfId="0" applyNumberFormat="1" applyFont="1" applyFill="1" applyBorder="1" applyAlignment="1">
      <alignment vertical="center"/>
    </xf>
    <xf numFmtId="0" fontId="22" fillId="10" borderId="7" xfId="0" applyFont="1" applyFill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0" fillId="10" borderId="7" xfId="0" applyFont="1" applyFill="1" applyBorder="1" applyAlignment="1">
      <alignment vertical="center"/>
    </xf>
    <xf numFmtId="0" fontId="23" fillId="2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vertical="center"/>
    </xf>
    <xf numFmtId="0" fontId="10" fillId="10" borderId="7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vertical="center"/>
    </xf>
    <xf numFmtId="0" fontId="21" fillId="0" borderId="7" xfId="0" applyFont="1" applyBorder="1" applyAlignment="1">
      <alignment vertical="center"/>
    </xf>
    <xf numFmtId="188" fontId="8" fillId="0" borderId="7" xfId="1" applyNumberFormat="1" applyFont="1" applyFill="1" applyBorder="1" applyAlignment="1">
      <alignment horizontal="center" vertical="center"/>
    </xf>
    <xf numFmtId="188" fontId="10" fillId="68" borderId="7" xfId="1" applyNumberFormat="1" applyFont="1" applyFill="1" applyBorder="1" applyAlignment="1">
      <alignment horizontal="left" vertical="center"/>
    </xf>
    <xf numFmtId="188" fontId="10" fillId="68" borderId="7" xfId="1" applyNumberFormat="1" applyFont="1" applyFill="1" applyBorder="1" applyAlignment="1">
      <alignment vertical="center"/>
    </xf>
    <xf numFmtId="188" fontId="10" fillId="7" borderId="7" xfId="1" applyNumberFormat="1" applyFont="1" applyFill="1" applyBorder="1" applyAlignment="1">
      <alignment horizontal="center" vertical="center"/>
    </xf>
    <xf numFmtId="188" fontId="10" fillId="68" borderId="7" xfId="1" applyNumberFormat="1" applyFont="1" applyFill="1" applyBorder="1" applyAlignment="1">
      <alignment horizontal="center" vertical="center"/>
    </xf>
    <xf numFmtId="188" fontId="10" fillId="2" borderId="7" xfId="1" applyNumberFormat="1" applyFont="1" applyFill="1" applyBorder="1" applyAlignment="1">
      <alignment horizontal="center" vertical="center"/>
    </xf>
    <xf numFmtId="188" fontId="10" fillId="10" borderId="7" xfId="1" applyNumberFormat="1" applyFont="1" applyFill="1" applyBorder="1" applyAlignment="1">
      <alignment horizontal="center" vertical="center"/>
    </xf>
    <xf numFmtId="0" fontId="20" fillId="69" borderId="7" xfId="0" applyFont="1" applyFill="1" applyBorder="1" applyAlignment="1">
      <alignment vertical="top" wrapText="1"/>
    </xf>
    <xf numFmtId="0" fontId="10" fillId="69" borderId="7" xfId="0" applyFont="1" applyFill="1" applyBorder="1" applyAlignment="1">
      <alignment vertical="top" wrapText="1"/>
    </xf>
    <xf numFmtId="0" fontId="20" fillId="70" borderId="7" xfId="0" applyFont="1" applyFill="1" applyBorder="1" applyAlignment="1">
      <alignment vertical="center"/>
    </xf>
    <xf numFmtId="0" fontId="10" fillId="70" borderId="7" xfId="0" applyFont="1" applyFill="1" applyBorder="1" applyAlignment="1">
      <alignment vertical="center"/>
    </xf>
    <xf numFmtId="188" fontId="10" fillId="0" borderId="7" xfId="0" applyNumberFormat="1" applyFont="1" applyFill="1" applyBorder="1" applyAlignment="1">
      <alignment vertical="center"/>
    </xf>
    <xf numFmtId="43" fontId="10" fillId="0" borderId="7" xfId="1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top" wrapText="1"/>
    </xf>
    <xf numFmtId="188" fontId="10" fillId="0" borderId="7" xfId="1" applyNumberFormat="1" applyFont="1" applyFill="1" applyBorder="1" applyAlignment="1">
      <alignment vertical="top" wrapText="1"/>
    </xf>
    <xf numFmtId="188" fontId="10" fillId="0" borderId="7" xfId="0" applyNumberFormat="1" applyFont="1" applyFill="1" applyBorder="1" applyAlignment="1">
      <alignment vertical="top" wrapText="1"/>
    </xf>
    <xf numFmtId="43" fontId="10" fillId="0" borderId="7" xfId="1" applyFont="1" applyFill="1" applyBorder="1" applyAlignment="1">
      <alignment vertical="top" wrapText="1"/>
    </xf>
    <xf numFmtId="0" fontId="23" fillId="0" borderId="7" xfId="0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horizontal="center"/>
    </xf>
    <xf numFmtId="0" fontId="10" fillId="0" borderId="7" xfId="3" applyFont="1" applyFill="1" applyBorder="1"/>
    <xf numFmtId="0" fontId="11" fillId="0" borderId="7" xfId="3" applyFont="1" applyFill="1" applyBorder="1"/>
    <xf numFmtId="188" fontId="10" fillId="0" borderId="7" xfId="3" applyNumberFormat="1" applyFont="1" applyFill="1" applyBorder="1" applyAlignment="1">
      <alignment horizontal="left"/>
    </xf>
    <xf numFmtId="0" fontId="10" fillId="10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0" fillId="68" borderId="7" xfId="2" applyFont="1" applyFill="1" applyBorder="1" applyAlignment="1">
      <alignment horizontal="center" vertical="center"/>
    </xf>
    <xf numFmtId="0" fontId="10" fillId="68" borderId="7" xfId="2" applyFont="1" applyFill="1" applyBorder="1" applyAlignment="1">
      <alignment vertical="center"/>
    </xf>
    <xf numFmtId="43" fontId="8" fillId="0" borderId="7" xfId="1" applyFont="1" applyBorder="1" applyAlignment="1">
      <alignment horizontal="left" vertical="top" wrapText="1" indent="2"/>
    </xf>
    <xf numFmtId="0" fontId="81" fillId="67" borderId="0" xfId="4" applyFont="1" applyFill="1" applyAlignment="1">
      <alignment horizontal="center" vertical="top" wrapText="1"/>
    </xf>
    <xf numFmtId="43" fontId="8" fillId="0" borderId="7" xfId="1" applyFont="1" applyBorder="1" applyAlignment="1">
      <alignment horizontal="left" vertical="top" wrapText="1" indent="3"/>
    </xf>
    <xf numFmtId="190" fontId="8" fillId="0" borderId="7" xfId="4" applyNumberFormat="1" applyFont="1" applyBorder="1" applyAlignment="1">
      <alignment horizontal="right" vertical="top" wrapText="1"/>
    </xf>
    <xf numFmtId="189" fontId="8" fillId="0" borderId="7" xfId="4" applyNumberFormat="1" applyFont="1" applyBorder="1" applyAlignment="1">
      <alignment horizontal="right" vertical="top" wrapText="1"/>
    </xf>
    <xf numFmtId="188" fontId="8" fillId="0" borderId="7" xfId="1" applyNumberFormat="1" applyFont="1" applyBorder="1" applyAlignment="1">
      <alignment horizontal="left" vertical="top" wrapText="1" indent="2"/>
    </xf>
    <xf numFmtId="188" fontId="8" fillId="0" borderId="7" xfId="1" applyNumberFormat="1" applyFont="1" applyBorder="1" applyAlignment="1">
      <alignment horizontal="right" vertical="top" wrapText="1"/>
    </xf>
    <xf numFmtId="188" fontId="8" fillId="0" borderId="7" xfId="0" applyNumberFormat="1" applyFont="1" applyBorder="1" applyAlignment="1">
      <alignment horizontal="right" vertical="top" wrapText="1"/>
    </xf>
    <xf numFmtId="188" fontId="8" fillId="0" borderId="7" xfId="1" applyNumberFormat="1" applyFont="1" applyBorder="1" applyAlignment="1">
      <alignment horizontal="left" vertical="top" wrapText="1" indent="3"/>
    </xf>
    <xf numFmtId="43" fontId="8" fillId="0" borderId="7" xfId="1" applyFont="1" applyBorder="1" applyAlignment="1">
      <alignment horizontal="left" vertical="top" wrapText="1"/>
    </xf>
    <xf numFmtId="188" fontId="8" fillId="0" borderId="7" xfId="1" applyNumberFormat="1" applyFont="1" applyBorder="1" applyAlignment="1">
      <alignment horizontal="left" vertical="top" wrapText="1"/>
    </xf>
    <xf numFmtId="43" fontId="14" fillId="0" borderId="7" xfId="4" applyNumberFormat="1" applyFont="1" applyBorder="1" applyAlignment="1">
      <alignment horizontal="left" vertical="top" wrapText="1" indent="2"/>
    </xf>
    <xf numFmtId="43" fontId="14" fillId="0" borderId="7" xfId="1" applyFont="1" applyBorder="1" applyAlignment="1">
      <alignment horizontal="left" vertical="top" wrapText="1" indent="3"/>
    </xf>
    <xf numFmtId="43" fontId="14" fillId="0" borderId="7" xfId="1" applyFont="1" applyBorder="1" applyAlignment="1">
      <alignment horizontal="left" vertical="top" wrapText="1"/>
    </xf>
    <xf numFmtId="41" fontId="14" fillId="0" borderId="7" xfId="4" applyNumberFormat="1" applyFont="1" applyBorder="1" applyAlignment="1">
      <alignment horizontal="left" vertical="top" wrapText="1" indent="2"/>
    </xf>
    <xf numFmtId="41" fontId="8" fillId="0" borderId="7" xfId="4" applyNumberFormat="1" applyFont="1" applyBorder="1" applyAlignment="1">
      <alignment horizontal="left" vertical="top" wrapText="1" indent="3"/>
    </xf>
    <xf numFmtId="41" fontId="8" fillId="0" borderId="7" xfId="4" applyNumberFormat="1" applyFont="1" applyBorder="1" applyAlignment="1">
      <alignment horizontal="left" vertical="top" wrapText="1"/>
    </xf>
    <xf numFmtId="3" fontId="82" fillId="0" borderId="7" xfId="4" applyNumberFormat="1" applyFont="1" applyBorder="1" applyAlignment="1">
      <alignment horizontal="left" vertical="top" wrapText="1"/>
    </xf>
    <xf numFmtId="0" fontId="10" fillId="10" borderId="7" xfId="2" applyFont="1" applyFill="1" applyBorder="1" applyAlignment="1">
      <alignment vertical="center"/>
    </xf>
    <xf numFmtId="188" fontId="10" fillId="3" borderId="7" xfId="1" applyNumberFormat="1" applyFont="1" applyFill="1" applyBorder="1" applyAlignment="1">
      <alignment vertical="center"/>
    </xf>
    <xf numFmtId="0" fontId="10" fillId="3" borderId="7" xfId="2" applyFont="1" applyFill="1" applyBorder="1" applyAlignment="1">
      <alignment horizontal="center" vertical="center"/>
    </xf>
    <xf numFmtId="0" fontId="10" fillId="7" borderId="7" xfId="2" applyFont="1" applyFill="1" applyBorder="1" applyAlignment="1">
      <alignment horizontal="center" vertical="center"/>
    </xf>
    <xf numFmtId="0" fontId="10" fillId="11" borderId="7" xfId="2" applyFont="1" applyFill="1" applyBorder="1" applyAlignment="1">
      <alignment horizontal="center" vertical="center"/>
    </xf>
    <xf numFmtId="188" fontId="10" fillId="11" borderId="7" xfId="1" applyNumberFormat="1" applyFont="1" applyFill="1" applyBorder="1" applyAlignment="1">
      <alignment vertical="center"/>
    </xf>
    <xf numFmtId="0" fontId="10" fillId="10" borderId="7" xfId="2" applyFont="1" applyFill="1" applyBorder="1" applyAlignment="1">
      <alignment horizontal="center" vertical="center"/>
    </xf>
    <xf numFmtId="188" fontId="10" fillId="0" borderId="7" xfId="0" applyNumberFormat="1" applyFont="1" applyFill="1" applyBorder="1" applyAlignment="1">
      <alignment horizontal="center" vertical="center"/>
    </xf>
    <xf numFmtId="41" fontId="8" fillId="0" borderId="7" xfId="4" applyNumberFormat="1" applyFont="1" applyBorder="1" applyAlignment="1">
      <alignment horizontal="left" vertical="top" wrapText="1" indent="2"/>
    </xf>
    <xf numFmtId="0" fontId="10" fillId="10" borderId="7" xfId="3" applyFont="1" applyFill="1" applyBorder="1" applyAlignment="1">
      <alignment vertical="center"/>
    </xf>
    <xf numFmtId="18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68" borderId="7" xfId="0" applyFont="1" applyFill="1" applyBorder="1" applyAlignment="1">
      <alignment vertical="center"/>
    </xf>
    <xf numFmtId="188" fontId="10" fillId="4" borderId="4" xfId="1" applyNumberFormat="1" applyFont="1" applyFill="1" applyBorder="1" applyAlignment="1">
      <alignment horizontal="left" vertical="center"/>
    </xf>
    <xf numFmtId="0" fontId="10" fillId="0" borderId="7" xfId="2" applyFont="1" applyBorder="1" applyAlignment="1">
      <alignment vertical="center" wrapText="1"/>
    </xf>
    <xf numFmtId="188" fontId="10" fillId="7" borderId="5" xfId="2" applyNumberFormat="1" applyFont="1" applyFill="1" applyBorder="1" applyAlignment="1">
      <alignment vertical="center"/>
    </xf>
    <xf numFmtId="0" fontId="10" fillId="10" borderId="4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188" fontId="10" fillId="3" borderId="4" xfId="1" applyNumberFormat="1" applyFont="1" applyFill="1" applyBorder="1" applyAlignment="1">
      <alignment horizontal="left" vertical="center"/>
    </xf>
    <xf numFmtId="0" fontId="10" fillId="4" borderId="4" xfId="2" applyFont="1" applyFill="1" applyBorder="1" applyAlignment="1">
      <alignment horizontal="center" vertical="center"/>
    </xf>
    <xf numFmtId="188" fontId="10" fillId="0" borderId="7" xfId="1" applyNumberFormat="1" applyFont="1" applyBorder="1" applyAlignment="1">
      <alignment horizontal="left" vertical="center"/>
    </xf>
    <xf numFmtId="188" fontId="10" fillId="2" borderId="7" xfId="0" applyNumberFormat="1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/>
    </xf>
    <xf numFmtId="0" fontId="10" fillId="7" borderId="7" xfId="0" applyFont="1" applyFill="1" applyBorder="1" applyAlignment="1">
      <alignment vertical="center"/>
    </xf>
    <xf numFmtId="0" fontId="10" fillId="0" borderId="7" xfId="2" applyFont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2" applyFont="1" applyBorder="1" applyAlignment="1">
      <alignment horizontal="center" vertical="center"/>
    </xf>
    <xf numFmtId="0" fontId="10" fillId="4" borderId="5" xfId="2" applyFont="1" applyFill="1" applyBorder="1" applyAlignment="1">
      <alignment horizontal="center" vertical="center"/>
    </xf>
    <xf numFmtId="0" fontId="10" fillId="0" borderId="5" xfId="2" applyFont="1" applyBorder="1" applyAlignment="1">
      <alignment vertical="center"/>
    </xf>
    <xf numFmtId="0" fontId="10" fillId="3" borderId="5" xfId="2" applyFont="1" applyFill="1" applyBorder="1" applyAlignment="1">
      <alignment vertical="center"/>
    </xf>
    <xf numFmtId="0" fontId="10" fillId="4" borderId="5" xfId="2" applyFont="1" applyFill="1" applyBorder="1" applyAlignment="1">
      <alignment vertical="center"/>
    </xf>
    <xf numFmtId="0" fontId="10" fillId="10" borderId="5" xfId="2" applyFont="1" applyFill="1" applyBorder="1" applyAlignment="1">
      <alignment vertical="center"/>
    </xf>
    <xf numFmtId="0" fontId="83" fillId="0" borderId="28" xfId="0" applyFont="1" applyBorder="1" applyAlignment="1">
      <alignment horizontal="left" vertical="center" wrapText="1" readingOrder="1"/>
    </xf>
    <xf numFmtId="4" fontId="83" fillId="0" borderId="28" xfId="0" applyNumberFormat="1" applyFont="1" applyBorder="1" applyAlignment="1">
      <alignment horizontal="center" vertical="center" wrapText="1" readingOrder="1"/>
    </xf>
    <xf numFmtId="4" fontId="17" fillId="0" borderId="28" xfId="0" applyNumberFormat="1" applyFont="1" applyBorder="1" applyAlignment="1">
      <alignment horizontal="center" vertical="center" wrapText="1" readingOrder="1"/>
    </xf>
    <xf numFmtId="0" fontId="80" fillId="0" borderId="0" xfId="0" applyFont="1"/>
    <xf numFmtId="0" fontId="15" fillId="0" borderId="28" xfId="0" applyFont="1" applyBorder="1" applyAlignment="1">
      <alignment horizontal="center" vertical="center" wrapText="1" readingOrder="1"/>
    </xf>
    <xf numFmtId="0" fontId="83" fillId="71" borderId="28" xfId="0" applyFont="1" applyFill="1" applyBorder="1" applyAlignment="1">
      <alignment horizontal="center" wrapText="1" readingOrder="1"/>
    </xf>
    <xf numFmtId="4" fontId="83" fillId="71" borderId="28" xfId="0" applyNumberFormat="1" applyFont="1" applyFill="1" applyBorder="1" applyAlignment="1">
      <alignment horizontal="center" vertical="center" wrapText="1" readingOrder="1"/>
    </xf>
    <xf numFmtId="2" fontId="80" fillId="0" borderId="0" xfId="0" applyNumberFormat="1" applyFont="1"/>
    <xf numFmtId="2" fontId="17" fillId="71" borderId="28" xfId="0" applyNumberFormat="1" applyFont="1" applyFill="1" applyBorder="1" applyAlignment="1">
      <alignment horizontal="center" vertical="center" wrapText="1" readingOrder="1"/>
    </xf>
    <xf numFmtId="2" fontId="15" fillId="0" borderId="28" xfId="0" applyNumberFormat="1" applyFont="1" applyBorder="1" applyAlignment="1">
      <alignment horizontal="center" vertical="center" wrapText="1" readingOrder="1"/>
    </xf>
    <xf numFmtId="0" fontId="80" fillId="0" borderId="0" xfId="0" applyFont="1" applyAlignment="1">
      <alignment vertical="center"/>
    </xf>
    <xf numFmtId="4" fontId="80" fillId="0" borderId="0" xfId="0" applyNumberFormat="1" applyFont="1"/>
    <xf numFmtId="0" fontId="10" fillId="2" borderId="8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vertical="center" wrapText="1"/>
    </xf>
    <xf numFmtId="188" fontId="10" fillId="2" borderId="4" xfId="1" applyNumberFormat="1" applyFont="1" applyFill="1" applyBorder="1"/>
    <xf numFmtId="188" fontId="10" fillId="2" borderId="5" xfId="1" applyNumberFormat="1" applyFont="1" applyFill="1" applyBorder="1" applyAlignment="1">
      <alignment vertical="center"/>
    </xf>
    <xf numFmtId="188" fontId="11" fillId="6" borderId="7" xfId="1" applyNumberFormat="1" applyFont="1" applyFill="1" applyBorder="1" applyAlignment="1">
      <alignment vertical="center"/>
    </xf>
    <xf numFmtId="188" fontId="11" fillId="0" borderId="7" xfId="1" applyNumberFormat="1" applyFont="1" applyBorder="1" applyAlignment="1">
      <alignment vertical="center"/>
    </xf>
    <xf numFmtId="188" fontId="10" fillId="6" borderId="7" xfId="1" applyNumberFormat="1" applyFont="1" applyFill="1" applyBorder="1" applyAlignment="1">
      <alignment horizontal="center" vertical="center"/>
    </xf>
    <xf numFmtId="188" fontId="10" fillId="0" borderId="7" xfId="1" applyNumberFormat="1" applyFont="1" applyBorder="1" applyAlignment="1">
      <alignment horizontal="center" vertical="center" wrapText="1"/>
    </xf>
    <xf numFmtId="49" fontId="10" fillId="0" borderId="7" xfId="1" applyNumberFormat="1" applyFont="1" applyFill="1" applyBorder="1" applyAlignment="1">
      <alignment horizontal="center" vertical="center"/>
    </xf>
    <xf numFmtId="188" fontId="10" fillId="12" borderId="7" xfId="1" applyNumberFormat="1" applyFont="1" applyFill="1" applyBorder="1" applyAlignment="1">
      <alignment horizontal="center" vertical="center"/>
    </xf>
    <xf numFmtId="188" fontId="10" fillId="5" borderId="7" xfId="1" applyNumberFormat="1" applyFont="1" applyFill="1" applyBorder="1" applyAlignment="1">
      <alignment horizontal="center" vertical="center"/>
    </xf>
    <xf numFmtId="188" fontId="11" fillId="12" borderId="7" xfId="1" applyNumberFormat="1" applyFont="1" applyFill="1" applyBorder="1" applyAlignment="1">
      <alignment vertical="center"/>
    </xf>
    <xf numFmtId="188" fontId="11" fillId="2" borderId="7" xfId="1" applyNumberFormat="1" applyFont="1" applyFill="1" applyBorder="1" applyAlignment="1">
      <alignment horizontal="center" vertical="center"/>
    </xf>
    <xf numFmtId="188" fontId="11" fillId="2" borderId="7" xfId="1" applyNumberFormat="1" applyFont="1" applyFill="1" applyBorder="1" applyAlignment="1">
      <alignment horizontal="left" vertical="center"/>
    </xf>
    <xf numFmtId="188" fontId="11" fillId="2" borderId="7" xfId="1" applyNumberFormat="1" applyFont="1" applyFill="1" applyBorder="1" applyAlignment="1">
      <alignment vertical="center"/>
    </xf>
    <xf numFmtId="188" fontId="11" fillId="10" borderId="7" xfId="1" applyNumberFormat="1" applyFont="1" applyFill="1" applyBorder="1" applyAlignment="1">
      <alignment vertical="center"/>
    </xf>
    <xf numFmtId="188" fontId="11" fillId="5" borderId="7" xfId="1" applyNumberFormat="1" applyFont="1" applyFill="1" applyBorder="1" applyAlignment="1">
      <alignment vertical="center"/>
    </xf>
    <xf numFmtId="188" fontId="11" fillId="0" borderId="7" xfId="1" applyNumberFormat="1" applyFont="1" applyFill="1" applyBorder="1" applyAlignment="1">
      <alignment vertical="center"/>
    </xf>
    <xf numFmtId="188" fontId="11" fillId="0" borderId="7" xfId="1" applyNumberFormat="1" applyFont="1" applyBorder="1" applyAlignment="1">
      <alignment horizontal="center" vertical="center"/>
    </xf>
    <xf numFmtId="188" fontId="11" fillId="0" borderId="7" xfId="1" applyNumberFormat="1" applyFont="1" applyBorder="1" applyAlignment="1">
      <alignment horizontal="left" vertical="center"/>
    </xf>
    <xf numFmtId="188" fontId="10" fillId="6" borderId="7" xfId="1" applyNumberFormat="1" applyFont="1" applyFill="1" applyBorder="1" applyAlignment="1">
      <alignment horizontal="center"/>
    </xf>
    <xf numFmtId="0" fontId="10" fillId="6" borderId="7" xfId="3" applyFont="1" applyFill="1" applyBorder="1"/>
    <xf numFmtId="188" fontId="10" fillId="6" borderId="7" xfId="1" applyNumberFormat="1" applyFont="1" applyFill="1" applyBorder="1" applyAlignment="1"/>
    <xf numFmtId="43" fontId="10" fillId="6" borderId="7" xfId="1" applyFont="1" applyFill="1" applyBorder="1" applyAlignment="1"/>
    <xf numFmtId="0" fontId="10" fillId="6" borderId="7" xfId="0" applyFont="1" applyFill="1" applyBorder="1"/>
    <xf numFmtId="188" fontId="10" fillId="6" borderId="7" xfId="1" applyNumberFormat="1" applyFont="1" applyFill="1" applyBorder="1" applyAlignment="1">
      <alignment vertical="center"/>
    </xf>
    <xf numFmtId="43" fontId="10" fillId="6" borderId="7" xfId="1" applyFont="1" applyFill="1" applyBorder="1" applyAlignment="1">
      <alignment vertical="center"/>
    </xf>
    <xf numFmtId="43" fontId="10" fillId="6" borderId="7" xfId="1" applyFont="1" applyFill="1" applyBorder="1"/>
    <xf numFmtId="43" fontId="20" fillId="0" borderId="7" xfId="1" applyFont="1" applyFill="1" applyBorder="1" applyAlignment="1">
      <alignment vertical="center"/>
    </xf>
    <xf numFmtId="43" fontId="22" fillId="10" borderId="7" xfId="1" applyFont="1" applyFill="1" applyBorder="1" applyAlignment="1">
      <alignment vertical="center"/>
    </xf>
    <xf numFmtId="43" fontId="20" fillId="69" borderId="7" xfId="1" applyFont="1" applyFill="1" applyBorder="1" applyAlignment="1">
      <alignment vertical="top" wrapText="1"/>
    </xf>
    <xf numFmtId="43" fontId="20" fillId="0" borderId="7" xfId="1" applyFont="1" applyBorder="1" applyAlignment="1">
      <alignment vertical="center"/>
    </xf>
    <xf numFmtId="43" fontId="20" fillId="5" borderId="7" xfId="1" applyFont="1" applyFill="1" applyBorder="1" applyAlignment="1">
      <alignment vertical="center"/>
    </xf>
    <xf numFmtId="43" fontId="10" fillId="70" borderId="7" xfId="1" applyFont="1" applyFill="1" applyBorder="1" applyAlignment="1">
      <alignment vertical="center"/>
    </xf>
    <xf numFmtId="188" fontId="10" fillId="0" borderId="7" xfId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7" xfId="3" applyFont="1" applyBorder="1" applyAlignment="1">
      <alignment vertical="center"/>
    </xf>
    <xf numFmtId="0" fontId="10" fillId="72" borderId="7" xfId="0" applyFont="1" applyFill="1" applyBorder="1" applyAlignment="1">
      <alignment horizontal="center" vertical="center"/>
    </xf>
    <xf numFmtId="188" fontId="10" fillId="72" borderId="7" xfId="0" applyNumberFormat="1" applyFont="1" applyFill="1" applyBorder="1" applyAlignment="1">
      <alignment vertical="center"/>
    </xf>
    <xf numFmtId="188" fontId="10" fillId="72" borderId="7" xfId="1" applyNumberFormat="1" applyFont="1" applyFill="1" applyBorder="1"/>
    <xf numFmtId="0" fontId="11" fillId="72" borderId="7" xfId="3" applyFont="1" applyFill="1" applyBorder="1"/>
    <xf numFmtId="0" fontId="10" fillId="72" borderId="7" xfId="0" applyFont="1" applyFill="1" applyBorder="1" applyAlignment="1">
      <alignment vertical="center"/>
    </xf>
    <xf numFmtId="188" fontId="10" fillId="72" borderId="7" xfId="1" applyNumberFormat="1" applyFont="1" applyFill="1" applyBorder="1" applyAlignment="1">
      <alignment vertical="center"/>
    </xf>
    <xf numFmtId="188" fontId="10" fillId="72" borderId="7" xfId="1" applyNumberFormat="1" applyFont="1" applyFill="1" applyBorder="1" applyAlignment="1">
      <alignment horizontal="center" vertical="center"/>
    </xf>
    <xf numFmtId="188" fontId="10" fillId="72" borderId="7" xfId="1" applyNumberFormat="1" applyFont="1" applyFill="1" applyBorder="1" applyAlignment="1">
      <alignment horizontal="center"/>
    </xf>
    <xf numFmtId="0" fontId="10" fillId="72" borderId="7" xfId="3" applyFont="1" applyFill="1" applyBorder="1"/>
    <xf numFmtId="188" fontId="10" fillId="6" borderId="7" xfId="3" applyNumberFormat="1" applyFont="1" applyFill="1" applyBorder="1"/>
    <xf numFmtId="188" fontId="10" fillId="0" borderId="7" xfId="1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4" fontId="0" fillId="0" borderId="0" xfId="0" applyNumberFormat="1"/>
    <xf numFmtId="4" fontId="84" fillId="5" borderId="28" xfId="0" applyNumberFormat="1" applyFont="1" applyFill="1" applyBorder="1" applyAlignment="1">
      <alignment horizontal="center" vertical="center" wrapText="1" readingOrder="1"/>
    </xf>
    <xf numFmtId="4" fontId="85" fillId="0" borderId="28" xfId="0" applyNumberFormat="1" applyFont="1" applyBorder="1" applyAlignment="1">
      <alignment horizontal="center" vertical="center" wrapText="1" readingOrder="1"/>
    </xf>
    <xf numFmtId="3" fontId="85" fillId="0" borderId="28" xfId="0" applyNumberFormat="1" applyFont="1" applyBorder="1" applyAlignment="1">
      <alignment horizontal="center" vertical="center" wrapText="1" readingOrder="1"/>
    </xf>
    <xf numFmtId="43" fontId="10" fillId="72" borderId="7" xfId="1" applyFont="1" applyFill="1" applyBorder="1" applyAlignment="1">
      <alignment vertical="center"/>
    </xf>
    <xf numFmtId="0" fontId="10" fillId="73" borderId="7" xfId="3" applyFont="1" applyFill="1" applyBorder="1" applyAlignment="1">
      <alignment horizontal="left"/>
    </xf>
    <xf numFmtId="188" fontId="10" fillId="73" borderId="7" xfId="1" applyNumberFormat="1" applyFont="1" applyFill="1" applyBorder="1" applyAlignment="1">
      <alignment horizontal="center"/>
    </xf>
    <xf numFmtId="0" fontId="10" fillId="73" borderId="7" xfId="3" applyFont="1" applyFill="1" applyBorder="1"/>
    <xf numFmtId="188" fontId="10" fillId="72" borderId="5" xfId="1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72" borderId="7" xfId="0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horizontal="center" vertical="center"/>
    </xf>
    <xf numFmtId="188" fontId="10" fillId="72" borderId="7" xfId="1" applyNumberFormat="1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7" borderId="7" xfId="0" applyFont="1" applyFill="1" applyBorder="1" applyAlignment="1">
      <alignment vertical="center"/>
    </xf>
    <xf numFmtId="0" fontId="10" fillId="0" borderId="7" xfId="2" applyFont="1" applyBorder="1" applyAlignment="1">
      <alignment horizontal="center" vertical="center"/>
    </xf>
    <xf numFmtId="0" fontId="10" fillId="72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43" fontId="10" fillId="3" borderId="7" xfId="1" applyFont="1" applyFill="1" applyBorder="1" applyAlignment="1">
      <alignment vertical="center"/>
    </xf>
    <xf numFmtId="188" fontId="11" fillId="3" borderId="7" xfId="1" applyNumberFormat="1" applyFont="1" applyFill="1" applyBorder="1" applyAlignment="1">
      <alignment vertical="center"/>
    </xf>
    <xf numFmtId="49" fontId="10" fillId="2" borderId="7" xfId="1" applyNumberFormat="1" applyFont="1" applyFill="1" applyBorder="1" applyAlignment="1">
      <alignment horizontal="center" vertical="center"/>
    </xf>
    <xf numFmtId="188" fontId="10" fillId="2" borderId="7" xfId="0" applyNumberFormat="1" applyFont="1" applyFill="1" applyBorder="1" applyAlignment="1">
      <alignment vertical="center"/>
    </xf>
    <xf numFmtId="43" fontId="20" fillId="2" borderId="7" xfId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188" fontId="86" fillId="0" borderId="7" xfId="1" applyNumberFormat="1" applyFont="1" applyFill="1" applyBorder="1" applyAlignment="1">
      <alignment horizontal="center" vertical="center" wrapText="1"/>
    </xf>
    <xf numFmtId="188" fontId="10" fillId="3" borderId="7" xfId="1" applyNumberFormat="1" applyFont="1" applyFill="1" applyBorder="1" applyAlignment="1">
      <alignment horizontal="center"/>
    </xf>
    <xf numFmtId="0" fontId="10" fillId="3" borderId="7" xfId="3" applyFont="1" applyFill="1" applyBorder="1"/>
    <xf numFmtId="188" fontId="11" fillId="72" borderId="7" xfId="1" applyNumberFormat="1" applyFont="1" applyFill="1" applyBorder="1" applyAlignment="1">
      <alignment vertical="center"/>
    </xf>
    <xf numFmtId="49" fontId="10" fillId="72" borderId="7" xfId="1" applyNumberFormat="1" applyFont="1" applyFill="1" applyBorder="1" applyAlignment="1">
      <alignment horizontal="center" vertical="center"/>
    </xf>
    <xf numFmtId="0" fontId="10" fillId="72" borderId="7" xfId="2" applyFont="1" applyFill="1" applyBorder="1" applyAlignment="1">
      <alignment horizontal="center" vertical="center"/>
    </xf>
    <xf numFmtId="188" fontId="10" fillId="10" borderId="3" xfId="1" applyNumberFormat="1" applyFont="1" applyFill="1" applyBorder="1" applyAlignment="1">
      <alignment vertical="center"/>
    </xf>
    <xf numFmtId="188" fontId="10" fillId="10" borderId="1" xfId="1" applyNumberFormat="1" applyFont="1" applyFill="1" applyBorder="1" applyAlignment="1">
      <alignment vertical="center"/>
    </xf>
    <xf numFmtId="188" fontId="10" fillId="10" borderId="4" xfId="1" applyNumberFormat="1" applyFont="1" applyFill="1" applyBorder="1" applyAlignment="1">
      <alignment horizontal="left" vertical="center"/>
    </xf>
    <xf numFmtId="0" fontId="10" fillId="10" borderId="5" xfId="2" applyFont="1" applyFill="1" applyBorder="1" applyAlignment="1">
      <alignment horizontal="center" vertical="center"/>
    </xf>
    <xf numFmtId="188" fontId="10" fillId="0" borderId="3" xfId="1" applyNumberFormat="1" applyFont="1" applyFill="1" applyBorder="1" applyAlignment="1">
      <alignment vertical="center"/>
    </xf>
    <xf numFmtId="188" fontId="10" fillId="0" borderId="1" xfId="1" applyNumberFormat="1" applyFont="1" applyFill="1" applyBorder="1" applyAlignment="1">
      <alignment vertical="center"/>
    </xf>
    <xf numFmtId="188" fontId="10" fillId="0" borderId="4" xfId="1" applyNumberFormat="1" applyFont="1" applyFill="1" applyBorder="1" applyAlignment="1">
      <alignment horizontal="left" vertical="center"/>
    </xf>
    <xf numFmtId="188" fontId="10" fillId="3" borderId="8" xfId="1" applyNumberFormat="1" applyFont="1" applyFill="1" applyBorder="1" applyAlignment="1">
      <alignment vertical="center"/>
    </xf>
    <xf numFmtId="0" fontId="10" fillId="3" borderId="5" xfId="2" applyFont="1" applyFill="1" applyBorder="1" applyAlignment="1">
      <alignment horizontal="center" vertical="center"/>
    </xf>
    <xf numFmtId="188" fontId="10" fillId="4" borderId="8" xfId="1" applyNumberFormat="1" applyFont="1" applyFill="1" applyBorder="1" applyAlignment="1">
      <alignment vertical="center"/>
    </xf>
    <xf numFmtId="188" fontId="10" fillId="0" borderId="8" xfId="1" applyNumberFormat="1" applyFont="1" applyFill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8" xfId="0" applyFont="1" applyBorder="1" applyAlignment="1">
      <alignment vertical="top"/>
    </xf>
    <xf numFmtId="0" fontId="10" fillId="0" borderId="4" xfId="0" applyFont="1" applyBorder="1" applyAlignment="1">
      <alignment vertical="center"/>
    </xf>
    <xf numFmtId="0" fontId="10" fillId="0" borderId="3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188" fontId="10" fillId="3" borderId="4" xfId="1" applyNumberFormat="1" applyFont="1" applyFill="1" applyBorder="1" applyAlignment="1">
      <alignment vertical="center"/>
    </xf>
    <xf numFmtId="188" fontId="10" fillId="4" borderId="4" xfId="1" applyNumberFormat="1" applyFont="1" applyFill="1" applyBorder="1" applyAlignment="1">
      <alignment vertical="center"/>
    </xf>
    <xf numFmtId="0" fontId="10" fillId="3" borderId="4" xfId="2" applyFont="1" applyFill="1" applyBorder="1" applyAlignment="1">
      <alignment vertical="center"/>
    </xf>
    <xf numFmtId="0" fontId="10" fillId="4" borderId="4" xfId="2" applyFont="1" applyFill="1" applyBorder="1" applyAlignment="1">
      <alignment vertical="center"/>
    </xf>
    <xf numFmtId="0" fontId="10" fillId="3" borderId="4" xfId="2" applyFont="1" applyFill="1" applyBorder="1" applyAlignment="1">
      <alignment horizontal="left" vertical="center"/>
    </xf>
    <xf numFmtId="188" fontId="10" fillId="10" borderId="8" xfId="1" applyNumberFormat="1" applyFont="1" applyFill="1" applyBorder="1" applyAlignment="1">
      <alignment vertical="center"/>
    </xf>
    <xf numFmtId="0" fontId="10" fillId="10" borderId="4" xfId="2" applyFont="1" applyFill="1" applyBorder="1" applyAlignment="1">
      <alignment vertical="center"/>
    </xf>
    <xf numFmtId="188" fontId="10" fillId="0" borderId="4" xfId="1" applyNumberFormat="1" applyFont="1" applyFill="1" applyBorder="1" applyAlignment="1">
      <alignment vertical="center"/>
    </xf>
    <xf numFmtId="188" fontId="10" fillId="7" borderId="8" xfId="1" applyNumberFormat="1" applyFont="1" applyFill="1" applyBorder="1" applyAlignment="1">
      <alignment vertical="center"/>
    </xf>
    <xf numFmtId="188" fontId="10" fillId="7" borderId="4" xfId="1" applyNumberFormat="1" applyFont="1" applyFill="1" applyBorder="1" applyAlignment="1">
      <alignment vertical="center"/>
    </xf>
    <xf numFmtId="188" fontId="10" fillId="7" borderId="4" xfId="1" applyNumberFormat="1" applyFont="1" applyFill="1" applyBorder="1" applyAlignment="1">
      <alignment horizontal="left" vertical="center"/>
    </xf>
    <xf numFmtId="0" fontId="10" fillId="7" borderId="5" xfId="2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4" xfId="2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vertical="center"/>
    </xf>
    <xf numFmtId="0" fontId="10" fillId="7" borderId="5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188" fontId="10" fillId="11" borderId="8" xfId="1" applyNumberFormat="1" applyFont="1" applyFill="1" applyBorder="1" applyAlignment="1">
      <alignment vertical="center"/>
    </xf>
    <xf numFmtId="188" fontId="10" fillId="11" borderId="4" xfId="1" applyNumberFormat="1" applyFont="1" applyFill="1" applyBorder="1" applyAlignment="1">
      <alignment vertical="center"/>
    </xf>
    <xf numFmtId="188" fontId="10" fillId="11" borderId="4" xfId="1" applyNumberFormat="1" applyFont="1" applyFill="1" applyBorder="1" applyAlignment="1">
      <alignment horizontal="left" vertical="center"/>
    </xf>
    <xf numFmtId="0" fontId="10" fillId="11" borderId="5" xfId="2" applyFont="1" applyFill="1" applyBorder="1" applyAlignment="1">
      <alignment vertical="center"/>
    </xf>
    <xf numFmtId="0" fontId="10" fillId="10" borderId="4" xfId="2" applyFont="1" applyFill="1" applyBorder="1" applyAlignment="1">
      <alignment horizontal="left" vertical="center"/>
    </xf>
    <xf numFmtId="0" fontId="10" fillId="4" borderId="4" xfId="2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188" fontId="10" fillId="0" borderId="0" xfId="1" applyNumberFormat="1" applyFont="1" applyFill="1" applyAlignment="1">
      <alignment vertical="center"/>
    </xf>
    <xf numFmtId="0" fontId="10" fillId="0" borderId="4" xfId="2" applyFont="1" applyBorder="1" applyAlignment="1">
      <alignment horizontal="left" vertical="center"/>
    </xf>
    <xf numFmtId="188" fontId="10" fillId="72" borderId="8" xfId="1" applyNumberFormat="1" applyFont="1" applyFill="1" applyBorder="1" applyAlignment="1">
      <alignment vertical="center"/>
    </xf>
    <xf numFmtId="0" fontId="10" fillId="72" borderId="4" xfId="2" applyFont="1" applyFill="1" applyBorder="1" applyAlignment="1">
      <alignment vertical="center"/>
    </xf>
    <xf numFmtId="0" fontId="10" fillId="72" borderId="4" xfId="2" applyFont="1" applyFill="1" applyBorder="1" applyAlignment="1">
      <alignment horizontal="left" vertical="center"/>
    </xf>
    <xf numFmtId="0" fontId="10" fillId="72" borderId="5" xfId="2" applyFont="1" applyFill="1" applyBorder="1" applyAlignment="1">
      <alignment vertical="center"/>
    </xf>
    <xf numFmtId="188" fontId="10" fillId="72" borderId="3" xfId="1" applyNumberFormat="1" applyFont="1" applyFill="1" applyBorder="1" applyAlignment="1">
      <alignment vertical="center"/>
    </xf>
    <xf numFmtId="188" fontId="10" fillId="72" borderId="1" xfId="1" applyNumberFormat="1" applyFont="1" applyFill="1" applyBorder="1" applyAlignment="1">
      <alignment vertical="center"/>
    </xf>
    <xf numFmtId="0" fontId="10" fillId="72" borderId="8" xfId="0" applyFont="1" applyFill="1" applyBorder="1" applyAlignment="1">
      <alignment vertical="center"/>
    </xf>
    <xf numFmtId="0" fontId="10" fillId="72" borderId="4" xfId="0" applyFont="1" applyFill="1" applyBorder="1" applyAlignment="1">
      <alignment vertical="center"/>
    </xf>
    <xf numFmtId="0" fontId="10" fillId="72" borderId="5" xfId="0" applyFont="1" applyFill="1" applyBorder="1" applyAlignment="1">
      <alignment vertical="center"/>
    </xf>
    <xf numFmtId="188" fontId="86" fillId="0" borderId="7" xfId="1" applyNumberFormat="1" applyFont="1" applyFill="1" applyBorder="1" applyAlignment="1">
      <alignment horizontal="center" vertical="center"/>
    </xf>
    <xf numFmtId="188" fontId="10" fillId="0" borderId="7" xfId="1" applyNumberFormat="1" applyFont="1" applyFill="1" applyBorder="1" applyAlignment="1">
      <alignment vertical="center" wrapText="1"/>
    </xf>
    <xf numFmtId="189" fontId="10" fillId="0" borderId="3" xfId="4" applyNumberFormat="1" applyFont="1" applyBorder="1" applyAlignment="1">
      <alignment horizontal="center" vertical="center" wrapText="1"/>
    </xf>
    <xf numFmtId="189" fontId="10" fillId="0" borderId="6" xfId="4" applyNumberFormat="1" applyFont="1" applyBorder="1" applyAlignment="1">
      <alignment horizontal="center" vertical="center" wrapText="1"/>
    </xf>
    <xf numFmtId="190" fontId="10" fillId="0" borderId="3" xfId="4" applyNumberFormat="1" applyFont="1" applyBorder="1" applyAlignment="1">
      <alignment horizontal="center" vertical="center" wrapText="1"/>
    </xf>
    <xf numFmtId="190" fontId="10" fillId="0" borderId="6" xfId="4" applyNumberFormat="1" applyFont="1" applyBorder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0" fontId="8" fillId="0" borderId="3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6" borderId="8" xfId="4" applyFont="1" applyFill="1" applyBorder="1" applyAlignment="1">
      <alignment horizontal="center" vertical="top" wrapText="1"/>
    </xf>
    <xf numFmtId="0" fontId="8" fillId="6" borderId="4" xfId="4" applyFont="1" applyFill="1" applyBorder="1" applyAlignment="1">
      <alignment horizontal="center" vertical="top" wrapText="1"/>
    </xf>
    <xf numFmtId="0" fontId="8" fillId="6" borderId="5" xfId="4" applyFont="1" applyFill="1" applyBorder="1" applyAlignment="1">
      <alignment horizontal="center" vertical="top" wrapText="1"/>
    </xf>
    <xf numFmtId="0" fontId="8" fillId="9" borderId="1" xfId="4" applyFont="1" applyFill="1" applyBorder="1" applyAlignment="1">
      <alignment horizontal="center" vertical="top" wrapText="1"/>
    </xf>
    <xf numFmtId="0" fontId="8" fillId="9" borderId="2" xfId="4" applyFont="1" applyFill="1" applyBorder="1" applyAlignment="1">
      <alignment horizontal="center" vertical="top" wrapText="1"/>
    </xf>
    <xf numFmtId="0" fontId="8" fillId="0" borderId="7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center" wrapText="1"/>
    </xf>
    <xf numFmtId="0" fontId="8" fillId="0" borderId="4" xfId="4" applyFont="1" applyBorder="1" applyAlignment="1">
      <alignment horizontal="center" wrapText="1"/>
    </xf>
    <xf numFmtId="0" fontId="8" fillId="0" borderId="5" xfId="4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5" fillId="6" borderId="0" xfId="4" applyFont="1" applyFill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10" fillId="10" borderId="7" xfId="0" applyFont="1" applyFill="1" applyBorder="1" applyAlignment="1">
      <alignment horizontal="center" vertical="top"/>
    </xf>
    <xf numFmtId="0" fontId="10" fillId="10" borderId="7" xfId="0" applyFont="1" applyFill="1" applyBorder="1" applyAlignment="1">
      <alignment horizontal="left" vertical="top"/>
    </xf>
    <xf numFmtId="0" fontId="10" fillId="5" borderId="7" xfId="0" applyFont="1" applyFill="1" applyBorder="1" applyAlignment="1">
      <alignment horizontal="left" vertical="center"/>
    </xf>
    <xf numFmtId="0" fontId="10" fillId="10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80" fillId="5" borderId="7" xfId="0" applyFont="1" applyFill="1" applyBorder="1" applyAlignment="1">
      <alignment horizontal="left" vertical="center"/>
    </xf>
    <xf numFmtId="0" fontId="10" fillId="72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188" fontId="8" fillId="0" borderId="7" xfId="1" applyNumberFormat="1" applyFont="1" applyFill="1" applyBorder="1" applyAlignment="1">
      <alignment horizontal="center" vertical="center"/>
    </xf>
    <xf numFmtId="43" fontId="8" fillId="0" borderId="7" xfId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center" vertical="top"/>
    </xf>
    <xf numFmtId="0" fontId="10" fillId="10" borderId="29" xfId="0" applyFont="1" applyFill="1" applyBorder="1" applyAlignment="1">
      <alignment horizontal="center" vertical="top"/>
    </xf>
    <xf numFmtId="0" fontId="10" fillId="10" borderId="9" xfId="0" applyFont="1" applyFill="1" applyBorder="1" applyAlignment="1">
      <alignment horizontal="center" vertical="top"/>
    </xf>
    <xf numFmtId="0" fontId="10" fillId="10" borderId="30" xfId="0" applyFont="1" applyFill="1" applyBorder="1" applyAlignment="1">
      <alignment horizontal="center" vertical="top"/>
    </xf>
    <xf numFmtId="188" fontId="10" fillId="6" borderId="7" xfId="1" applyNumberFormat="1" applyFont="1" applyFill="1" applyBorder="1" applyAlignment="1">
      <alignment horizontal="left" vertical="center"/>
    </xf>
    <xf numFmtId="188" fontId="10" fillId="0" borderId="7" xfId="1" applyNumberFormat="1" applyFont="1" applyFill="1" applyBorder="1" applyAlignment="1">
      <alignment horizontal="center" vertical="center"/>
    </xf>
    <xf numFmtId="188" fontId="86" fillId="0" borderId="7" xfId="1" applyNumberFormat="1" applyFont="1" applyFill="1" applyBorder="1" applyAlignment="1">
      <alignment horizontal="center" vertical="center"/>
    </xf>
    <xf numFmtId="188" fontId="86" fillId="0" borderId="7" xfId="1" applyNumberFormat="1" applyFont="1" applyFill="1" applyBorder="1" applyAlignment="1">
      <alignment horizontal="center" vertical="center" wrapText="1"/>
    </xf>
    <xf numFmtId="188" fontId="86" fillId="0" borderId="8" xfId="1" applyNumberFormat="1" applyFont="1" applyFill="1" applyBorder="1" applyAlignment="1">
      <alignment horizontal="center" vertical="center" wrapText="1"/>
    </xf>
    <xf numFmtId="188" fontId="86" fillId="0" borderId="4" xfId="1" applyNumberFormat="1" applyFont="1" applyFill="1" applyBorder="1" applyAlignment="1">
      <alignment horizontal="center" vertical="center" wrapText="1"/>
    </xf>
    <xf numFmtId="188" fontId="86" fillId="0" borderId="5" xfId="1" applyNumberFormat="1" applyFont="1" applyFill="1" applyBorder="1" applyAlignment="1">
      <alignment horizontal="center" vertical="center" wrapText="1"/>
    </xf>
    <xf numFmtId="188" fontId="10" fillId="0" borderId="1" xfId="1" applyNumberFormat="1" applyFont="1" applyFill="1" applyBorder="1" applyAlignment="1">
      <alignment horizontal="center" vertical="center"/>
    </xf>
    <xf numFmtId="188" fontId="10" fillId="0" borderId="29" xfId="1" applyNumberFormat="1" applyFont="1" applyFill="1" applyBorder="1" applyAlignment="1">
      <alignment horizontal="center" vertical="center"/>
    </xf>
    <xf numFmtId="188" fontId="10" fillId="0" borderId="9" xfId="1" applyNumberFormat="1" applyFont="1" applyFill="1" applyBorder="1" applyAlignment="1">
      <alignment horizontal="center" vertical="center"/>
    </xf>
    <xf numFmtId="188" fontId="10" fillId="0" borderId="30" xfId="1" applyNumberFormat="1" applyFont="1" applyFill="1" applyBorder="1" applyAlignment="1">
      <alignment horizontal="center" vertical="center"/>
    </xf>
    <xf numFmtId="188" fontId="10" fillId="0" borderId="31" xfId="1" applyNumberFormat="1" applyFont="1" applyFill="1" applyBorder="1" applyAlignment="1">
      <alignment horizontal="center" vertical="center"/>
    </xf>
    <xf numFmtId="188" fontId="10" fillId="0" borderId="32" xfId="1" applyNumberFormat="1" applyFont="1" applyFill="1" applyBorder="1" applyAlignment="1">
      <alignment horizontal="center" vertical="center"/>
    </xf>
    <xf numFmtId="188" fontId="10" fillId="5" borderId="7" xfId="1" applyNumberFormat="1" applyFont="1" applyFill="1" applyBorder="1" applyAlignment="1">
      <alignment horizontal="left" vertical="center"/>
    </xf>
    <xf numFmtId="188" fontId="10" fillId="72" borderId="7" xfId="1" applyNumberFormat="1" applyFont="1" applyFill="1" applyBorder="1" applyAlignment="1">
      <alignment horizontal="left" vertical="center"/>
    </xf>
    <xf numFmtId="188" fontId="10" fillId="10" borderId="7" xfId="1" applyNumberFormat="1" applyFont="1" applyFill="1" applyBorder="1" applyAlignment="1">
      <alignment horizontal="left" vertical="center"/>
    </xf>
    <xf numFmtId="188" fontId="10" fillId="3" borderId="7" xfId="1" applyNumberFormat="1" applyFont="1" applyFill="1" applyBorder="1" applyAlignment="1">
      <alignment horizontal="left" vertical="center"/>
    </xf>
    <xf numFmtId="0" fontId="10" fillId="3" borderId="7" xfId="3" applyFont="1" applyFill="1" applyBorder="1" applyAlignment="1">
      <alignment horizontal="left" vertical="center"/>
    </xf>
    <xf numFmtId="0" fontId="10" fillId="10" borderId="7" xfId="3" applyFont="1" applyFill="1" applyBorder="1" applyAlignment="1">
      <alignment horizontal="left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188" fontId="10" fillId="0" borderId="7" xfId="3" applyNumberFormat="1" applyFont="1" applyBorder="1" applyAlignment="1">
      <alignment horizontal="center" vertical="center" wrapText="1"/>
    </xf>
    <xf numFmtId="17" fontId="10" fillId="0" borderId="7" xfId="3" applyNumberFormat="1" applyFont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left"/>
    </xf>
    <xf numFmtId="0" fontId="10" fillId="6" borderId="7" xfId="3" applyFont="1" applyFill="1" applyBorder="1" applyAlignment="1">
      <alignment horizontal="left" vertical="center" wrapText="1"/>
    </xf>
    <xf numFmtId="188" fontId="10" fillId="0" borderId="3" xfId="1" applyNumberFormat="1" applyFont="1" applyFill="1" applyBorder="1" applyAlignment="1">
      <alignment horizontal="center" vertical="center" wrapText="1"/>
    </xf>
    <xf numFmtId="188" fontId="10" fillId="0" borderId="10" xfId="1" applyNumberFormat="1" applyFont="1" applyFill="1" applyBorder="1" applyAlignment="1">
      <alignment horizontal="center" vertical="center" wrapText="1"/>
    </xf>
    <xf numFmtId="188" fontId="10" fillId="0" borderId="6" xfId="1" applyNumberFormat="1" applyFont="1" applyFill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10" fillId="10" borderId="7" xfId="3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8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/>
    </xf>
    <xf numFmtId="0" fontId="10" fillId="72" borderId="7" xfId="2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0" fontId="10" fillId="7" borderId="8" xfId="2" applyFont="1" applyFill="1" applyBorder="1" applyAlignment="1">
      <alignment horizontal="left" vertical="center"/>
    </xf>
    <xf numFmtId="0" fontId="10" fillId="7" borderId="4" xfId="2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68" borderId="7" xfId="0" applyFont="1" applyFill="1" applyBorder="1" applyAlignment="1">
      <alignment horizontal="center" vertical="center"/>
    </xf>
    <xf numFmtId="0" fontId="10" fillId="7" borderId="5" xfId="2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/>
    </xf>
    <xf numFmtId="0" fontId="10" fillId="10" borderId="8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10" fillId="10" borderId="5" xfId="0" applyFont="1" applyFill="1" applyBorder="1" applyAlignment="1">
      <alignment horizontal="left" vertical="top" wrapText="1"/>
    </xf>
    <xf numFmtId="0" fontId="10" fillId="7" borderId="7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10" borderId="8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top"/>
    </xf>
    <xf numFmtId="0" fontId="10" fillId="7" borderId="5" xfId="0" applyFont="1" applyFill="1" applyBorder="1" applyAlignment="1">
      <alignment horizontal="left" vertical="top"/>
    </xf>
    <xf numFmtId="0" fontId="10" fillId="7" borderId="8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10" fillId="7" borderId="5" xfId="0" applyFont="1" applyFill="1" applyBorder="1" applyAlignment="1">
      <alignment vertical="center"/>
    </xf>
    <xf numFmtId="0" fontId="10" fillId="7" borderId="8" xfId="0" applyFont="1" applyFill="1" applyBorder="1" applyAlignment="1">
      <alignment horizontal="left" vertical="top" wrapText="1"/>
    </xf>
    <xf numFmtId="0" fontId="10" fillId="7" borderId="4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left" vertical="top"/>
    </xf>
    <xf numFmtId="0" fontId="10" fillId="3" borderId="8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/>
    </xf>
    <xf numFmtId="0" fontId="10" fillId="11" borderId="8" xfId="0" applyFont="1" applyFill="1" applyBorder="1" applyAlignment="1">
      <alignment horizontal="left" vertical="top"/>
    </xf>
    <xf numFmtId="0" fontId="10" fillId="11" borderId="5" xfId="0" applyFont="1" applyFill="1" applyBorder="1" applyAlignment="1">
      <alignment horizontal="left" vertical="top"/>
    </xf>
    <xf numFmtId="0" fontId="10" fillId="11" borderId="8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72" borderId="8" xfId="0" applyFont="1" applyFill="1" applyBorder="1" applyAlignment="1">
      <alignment horizontal="left" vertical="center"/>
    </xf>
    <xf numFmtId="0" fontId="10" fillId="72" borderId="4" xfId="0" applyFont="1" applyFill="1" applyBorder="1" applyAlignment="1">
      <alignment horizontal="left" vertical="center"/>
    </xf>
    <xf numFmtId="0" fontId="10" fillId="72" borderId="8" xfId="0" applyFont="1" applyFill="1" applyBorder="1" applyAlignment="1">
      <alignment horizontal="left" vertical="top" wrapText="1"/>
    </xf>
    <xf numFmtId="0" fontId="10" fillId="72" borderId="4" xfId="0" applyFont="1" applyFill="1" applyBorder="1" applyAlignment="1">
      <alignment horizontal="left" vertical="top" wrapText="1"/>
    </xf>
    <xf numFmtId="0" fontId="10" fillId="72" borderId="5" xfId="0" applyFont="1" applyFill="1" applyBorder="1" applyAlignment="1">
      <alignment horizontal="left" vertical="top" wrapText="1"/>
    </xf>
    <xf numFmtId="0" fontId="10" fillId="72" borderId="8" xfId="0" applyFont="1" applyFill="1" applyBorder="1" applyAlignment="1">
      <alignment horizontal="left" vertical="top"/>
    </xf>
    <xf numFmtId="0" fontId="10" fillId="72" borderId="5" xfId="0" applyFont="1" applyFill="1" applyBorder="1" applyAlignment="1">
      <alignment horizontal="left" vertical="top"/>
    </xf>
    <xf numFmtId="0" fontId="10" fillId="4" borderId="31" xfId="0" applyFont="1" applyFill="1" applyBorder="1" applyAlignment="1">
      <alignment horizontal="left" vertical="center"/>
    </xf>
    <xf numFmtId="0" fontId="10" fillId="4" borderId="33" xfId="0" applyFont="1" applyFill="1" applyBorder="1" applyAlignment="1">
      <alignment horizontal="left" vertical="center"/>
    </xf>
    <xf numFmtId="0" fontId="10" fillId="4" borderId="3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" fontId="10" fillId="3" borderId="7" xfId="3" applyNumberFormat="1" applyFont="1" applyFill="1" applyBorder="1" applyAlignment="1">
      <alignment horizontal="center" vertical="center" wrapText="1"/>
    </xf>
  </cellXfs>
  <cellStyles count="7674">
    <cellStyle name="20% - Accent1 2" xfId="124" xr:uid="{00000000-0005-0000-0000-000000000000}"/>
    <cellStyle name="20% - Accent1 2 2" xfId="453" xr:uid="{00000000-0005-0000-0000-000001000000}"/>
    <cellStyle name="20% - Accent1 2 3" xfId="5636" xr:uid="{00000000-0005-0000-0000-000002000000}"/>
    <cellStyle name="20% - Accent1 3" xfId="897" xr:uid="{00000000-0005-0000-0000-000003000000}"/>
    <cellStyle name="20% - Accent1 4" xfId="1402" xr:uid="{00000000-0005-0000-0000-000004000000}"/>
    <cellStyle name="20% - Accent2 2" xfId="128" xr:uid="{00000000-0005-0000-0000-000005000000}"/>
    <cellStyle name="20% - Accent2 2 2" xfId="419" xr:uid="{00000000-0005-0000-0000-000006000000}"/>
    <cellStyle name="20% - Accent2 2 3" xfId="5638" xr:uid="{00000000-0005-0000-0000-000007000000}"/>
    <cellStyle name="20% - Accent2 3" xfId="1000" xr:uid="{00000000-0005-0000-0000-000008000000}"/>
    <cellStyle name="20% - Accent2 4" xfId="923" xr:uid="{00000000-0005-0000-0000-000009000000}"/>
    <cellStyle name="20% - Accent3 2" xfId="132" xr:uid="{00000000-0005-0000-0000-00000A000000}"/>
    <cellStyle name="20% - Accent3 2 2" xfId="488" xr:uid="{00000000-0005-0000-0000-00000B000000}"/>
    <cellStyle name="20% - Accent3 2 3" xfId="5640" xr:uid="{00000000-0005-0000-0000-00000C000000}"/>
    <cellStyle name="20% - Accent3 3" xfId="935" xr:uid="{00000000-0005-0000-0000-00000D000000}"/>
    <cellStyle name="20% - Accent3 4" xfId="1398" xr:uid="{00000000-0005-0000-0000-00000E000000}"/>
    <cellStyle name="20% - Accent4 2" xfId="136" xr:uid="{00000000-0005-0000-0000-00000F000000}"/>
    <cellStyle name="20% - Accent4 2 2" xfId="476" xr:uid="{00000000-0005-0000-0000-000010000000}"/>
    <cellStyle name="20% - Accent4 2 3" xfId="5642" xr:uid="{00000000-0005-0000-0000-000011000000}"/>
    <cellStyle name="20% - Accent4 3" xfId="1396" xr:uid="{00000000-0005-0000-0000-000012000000}"/>
    <cellStyle name="20% - Accent4 4" xfId="1393" xr:uid="{00000000-0005-0000-0000-000013000000}"/>
    <cellStyle name="20% - Accent5 2" xfId="140" xr:uid="{00000000-0005-0000-0000-000014000000}"/>
    <cellStyle name="20% - Accent5 2 2" xfId="467" xr:uid="{00000000-0005-0000-0000-000015000000}"/>
    <cellStyle name="20% - Accent5 2 3" xfId="5644" xr:uid="{00000000-0005-0000-0000-000016000000}"/>
    <cellStyle name="20% - Accent5 3" xfId="1425" xr:uid="{00000000-0005-0000-0000-000017000000}"/>
    <cellStyle name="20% - Accent5 4" xfId="1413" xr:uid="{00000000-0005-0000-0000-000018000000}"/>
    <cellStyle name="20% - Accent6 2" xfId="144" xr:uid="{00000000-0005-0000-0000-000019000000}"/>
    <cellStyle name="20% - Accent6 2 2" xfId="432" xr:uid="{00000000-0005-0000-0000-00001A000000}"/>
    <cellStyle name="20% - Accent6 2 3" xfId="5646" xr:uid="{00000000-0005-0000-0000-00001B000000}"/>
    <cellStyle name="20% - Accent6 3" xfId="1003" xr:uid="{00000000-0005-0000-0000-00001C000000}"/>
    <cellStyle name="20% - Accent6 4" xfId="1397" xr:uid="{00000000-0005-0000-0000-00001D000000}"/>
    <cellStyle name="20% - ส่วนที่ถูกเน้น1" xfId="448" xr:uid="{00000000-0005-0000-0000-00001E000000}"/>
    <cellStyle name="20% - ส่วนที่ถูกเน้น2" xfId="418" xr:uid="{00000000-0005-0000-0000-00001F000000}"/>
    <cellStyle name="20% - ส่วนที่ถูกเน้น3" xfId="440" xr:uid="{00000000-0005-0000-0000-000020000000}"/>
    <cellStyle name="20% - ส่วนที่ถูกเน้น4" xfId="424" xr:uid="{00000000-0005-0000-0000-000021000000}"/>
    <cellStyle name="20% - ส่วนที่ถูกเน้น5" xfId="456" xr:uid="{00000000-0005-0000-0000-000022000000}"/>
    <cellStyle name="20% - ส่วนที่ถูกเน้น6" xfId="485" xr:uid="{00000000-0005-0000-0000-000023000000}"/>
    <cellStyle name="40% - Accent1 2" xfId="125" xr:uid="{00000000-0005-0000-0000-000024000000}"/>
    <cellStyle name="40% - Accent1 2 2" xfId="461" xr:uid="{00000000-0005-0000-0000-000025000000}"/>
    <cellStyle name="40% - Accent1 2 3" xfId="5637" xr:uid="{00000000-0005-0000-0000-000026000000}"/>
    <cellStyle name="40% - Accent1 3" xfId="1416" xr:uid="{00000000-0005-0000-0000-000027000000}"/>
    <cellStyle name="40% - Accent1 4" xfId="1424" xr:uid="{00000000-0005-0000-0000-000028000000}"/>
    <cellStyle name="40% - Accent2 2" xfId="129" xr:uid="{00000000-0005-0000-0000-000029000000}"/>
    <cellStyle name="40% - Accent2 2 2" xfId="482" xr:uid="{00000000-0005-0000-0000-00002A000000}"/>
    <cellStyle name="40% - Accent2 2 3" xfId="5639" xr:uid="{00000000-0005-0000-0000-00002B000000}"/>
    <cellStyle name="40% - Accent2 3" xfId="1410" xr:uid="{00000000-0005-0000-0000-00002C000000}"/>
    <cellStyle name="40% - Accent2 4" xfId="1453" xr:uid="{00000000-0005-0000-0000-00002D000000}"/>
    <cellStyle name="40% - Accent3 2" xfId="133" xr:uid="{00000000-0005-0000-0000-00002E000000}"/>
    <cellStyle name="40% - Accent3 2 2" xfId="496" xr:uid="{00000000-0005-0000-0000-00002F000000}"/>
    <cellStyle name="40% - Accent3 2 3" xfId="5641" xr:uid="{00000000-0005-0000-0000-000030000000}"/>
    <cellStyle name="40% - Accent3 3" xfId="1444" xr:uid="{00000000-0005-0000-0000-000031000000}"/>
    <cellStyle name="40% - Accent3 4" xfId="896" xr:uid="{00000000-0005-0000-0000-000032000000}"/>
    <cellStyle name="40% - Accent4 2" xfId="137" xr:uid="{00000000-0005-0000-0000-000033000000}"/>
    <cellStyle name="40% - Accent4 2 2" xfId="452" xr:uid="{00000000-0005-0000-0000-000034000000}"/>
    <cellStyle name="40% - Accent4 2 3" xfId="5643" xr:uid="{00000000-0005-0000-0000-000035000000}"/>
    <cellStyle name="40% - Accent4 3" xfId="999" xr:uid="{00000000-0005-0000-0000-000036000000}"/>
    <cellStyle name="40% - Accent4 4" xfId="898" xr:uid="{00000000-0005-0000-0000-000037000000}"/>
    <cellStyle name="40% - Accent5 2" xfId="141" xr:uid="{00000000-0005-0000-0000-000038000000}"/>
    <cellStyle name="40% - Accent5 2 2" xfId="449" xr:uid="{00000000-0005-0000-0000-000039000000}"/>
    <cellStyle name="40% - Accent5 2 3" xfId="5645" xr:uid="{00000000-0005-0000-0000-00003A000000}"/>
    <cellStyle name="40% - Accent5 3" xfId="1399" xr:uid="{00000000-0005-0000-0000-00003B000000}"/>
    <cellStyle name="40% - Accent5 4" xfId="944" xr:uid="{00000000-0005-0000-0000-00003C000000}"/>
    <cellStyle name="40% - Accent6 2" xfId="145" xr:uid="{00000000-0005-0000-0000-00003D000000}"/>
    <cellStyle name="40% - Accent6 2 2" xfId="492" xr:uid="{00000000-0005-0000-0000-00003E000000}"/>
    <cellStyle name="40% - Accent6 2 3" xfId="5647" xr:uid="{00000000-0005-0000-0000-00003F000000}"/>
    <cellStyle name="40% - Accent6 3" xfId="1428" xr:uid="{00000000-0005-0000-0000-000040000000}"/>
    <cellStyle name="40% - Accent6 4" xfId="960" xr:uid="{00000000-0005-0000-0000-000041000000}"/>
    <cellStyle name="40% - ส่วนที่ถูกเน้น1" xfId="495" xr:uid="{00000000-0005-0000-0000-000042000000}"/>
    <cellStyle name="40% - ส่วนที่ถูกเน้น2" xfId="463" xr:uid="{00000000-0005-0000-0000-000043000000}"/>
    <cellStyle name="40% - ส่วนที่ถูกเน้น3" xfId="457" xr:uid="{00000000-0005-0000-0000-000044000000}"/>
    <cellStyle name="40% - ส่วนที่ถูกเน้น4" xfId="458" xr:uid="{00000000-0005-0000-0000-000045000000}"/>
    <cellStyle name="40% - ส่วนที่ถูกเน้น5" xfId="451" xr:uid="{00000000-0005-0000-0000-000046000000}"/>
    <cellStyle name="40% - ส่วนที่ถูกเน้น6" xfId="489" xr:uid="{00000000-0005-0000-0000-000047000000}"/>
    <cellStyle name="60% - Accent1 2" xfId="126" xr:uid="{00000000-0005-0000-0000-000048000000}"/>
    <cellStyle name="60% - Accent1 2 2" xfId="471" xr:uid="{00000000-0005-0000-0000-000049000000}"/>
    <cellStyle name="60% - Accent1 3" xfId="1415" xr:uid="{00000000-0005-0000-0000-00004A000000}"/>
    <cellStyle name="60% - Accent1 4" xfId="1420" xr:uid="{00000000-0005-0000-0000-00004B000000}"/>
    <cellStyle name="60% - Accent2 2" xfId="130" xr:uid="{00000000-0005-0000-0000-00004C000000}"/>
    <cellStyle name="60% - Accent2 2 2" xfId="501" xr:uid="{00000000-0005-0000-0000-00004D000000}"/>
    <cellStyle name="60% - Accent2 3" xfId="1429" xr:uid="{00000000-0005-0000-0000-00004E000000}"/>
    <cellStyle name="60% - Accent2 4" xfId="911" xr:uid="{00000000-0005-0000-0000-00004F000000}"/>
    <cellStyle name="60% - Accent3 2" xfId="134" xr:uid="{00000000-0005-0000-0000-000050000000}"/>
    <cellStyle name="60% - Accent3 2 2" xfId="437" xr:uid="{00000000-0005-0000-0000-000051000000}"/>
    <cellStyle name="60% - Accent3 3" xfId="1408" xr:uid="{00000000-0005-0000-0000-000052000000}"/>
    <cellStyle name="60% - Accent3 4" xfId="910" xr:uid="{00000000-0005-0000-0000-000053000000}"/>
    <cellStyle name="60% - Accent4 2" xfId="138" xr:uid="{00000000-0005-0000-0000-000054000000}"/>
    <cellStyle name="60% - Accent4 2 2" xfId="491" xr:uid="{00000000-0005-0000-0000-000055000000}"/>
    <cellStyle name="60% - Accent4 3" xfId="1421" xr:uid="{00000000-0005-0000-0000-000056000000}"/>
    <cellStyle name="60% - Accent4 4" xfId="894" xr:uid="{00000000-0005-0000-0000-000057000000}"/>
    <cellStyle name="60% - Accent5 2" xfId="142" xr:uid="{00000000-0005-0000-0000-000058000000}"/>
    <cellStyle name="60% - Accent5 2 2" xfId="417" xr:uid="{00000000-0005-0000-0000-000059000000}"/>
    <cellStyle name="60% - Accent5 3" xfId="1004" xr:uid="{00000000-0005-0000-0000-00005A000000}"/>
    <cellStyle name="60% - Accent5 4" xfId="1451" xr:uid="{00000000-0005-0000-0000-00005B000000}"/>
    <cellStyle name="60% - Accent6 2" xfId="146" xr:uid="{00000000-0005-0000-0000-00005C000000}"/>
    <cellStyle name="60% - Accent6 2 2" xfId="411" xr:uid="{00000000-0005-0000-0000-00005D000000}"/>
    <cellStyle name="60% - Accent6 3" xfId="936" xr:uid="{00000000-0005-0000-0000-00005E000000}"/>
    <cellStyle name="60% - Accent6 4" xfId="925" xr:uid="{00000000-0005-0000-0000-00005F000000}"/>
    <cellStyle name="60% - ส่วนที่ถูกเน้น1" xfId="479" xr:uid="{00000000-0005-0000-0000-000060000000}"/>
    <cellStyle name="60% - ส่วนที่ถูกเน้น2" xfId="498" xr:uid="{00000000-0005-0000-0000-000061000000}"/>
    <cellStyle name="60% - ส่วนที่ถูกเน้น3" xfId="443" xr:uid="{00000000-0005-0000-0000-000062000000}"/>
    <cellStyle name="60% - ส่วนที่ถูกเน้น4" xfId="427" xr:uid="{00000000-0005-0000-0000-000063000000}"/>
    <cellStyle name="60% - ส่วนที่ถูกเน้น5" xfId="478" xr:uid="{00000000-0005-0000-0000-000064000000}"/>
    <cellStyle name="60% - ส่วนที่ถูกเน้น6" xfId="454" xr:uid="{00000000-0005-0000-0000-000065000000}"/>
    <cellStyle name="Accent1 2" xfId="123" xr:uid="{00000000-0005-0000-0000-000066000000}"/>
    <cellStyle name="Accent1 2 2" xfId="474" xr:uid="{00000000-0005-0000-0000-000067000000}"/>
    <cellStyle name="Accent1 3" xfId="1423" xr:uid="{00000000-0005-0000-0000-000068000000}"/>
    <cellStyle name="Accent1 4" xfId="1427" xr:uid="{00000000-0005-0000-0000-000069000000}"/>
    <cellStyle name="Accent2 2" xfId="127" xr:uid="{00000000-0005-0000-0000-00006A000000}"/>
    <cellStyle name="Accent2 2 2" xfId="469" xr:uid="{00000000-0005-0000-0000-00006B000000}"/>
    <cellStyle name="Accent2 3" xfId="906" xr:uid="{00000000-0005-0000-0000-00006C000000}"/>
    <cellStyle name="Accent2 4" xfId="1406" xr:uid="{00000000-0005-0000-0000-00006D000000}"/>
    <cellStyle name="Accent3 2" xfId="131" xr:uid="{00000000-0005-0000-0000-00006E000000}"/>
    <cellStyle name="Accent3 2 2" xfId="439" xr:uid="{00000000-0005-0000-0000-00006F000000}"/>
    <cellStyle name="Accent3 3" xfId="1388" xr:uid="{00000000-0005-0000-0000-000070000000}"/>
    <cellStyle name="Accent3 4" xfId="1400" xr:uid="{00000000-0005-0000-0000-000071000000}"/>
    <cellStyle name="Accent4 2" xfId="135" xr:uid="{00000000-0005-0000-0000-000072000000}"/>
    <cellStyle name="Accent4 2 2" xfId="421" xr:uid="{00000000-0005-0000-0000-000073000000}"/>
    <cellStyle name="Accent4 3" xfId="1446" xr:uid="{00000000-0005-0000-0000-000074000000}"/>
    <cellStyle name="Accent4 4" xfId="912" xr:uid="{00000000-0005-0000-0000-000075000000}"/>
    <cellStyle name="Accent5 2" xfId="139" xr:uid="{00000000-0005-0000-0000-000076000000}"/>
    <cellStyle name="Accent5 2 2" xfId="414" xr:uid="{00000000-0005-0000-0000-000077000000}"/>
    <cellStyle name="Accent5 3" xfId="1006" xr:uid="{00000000-0005-0000-0000-000078000000}"/>
    <cellStyle name="Accent5 4" xfId="1002" xr:uid="{00000000-0005-0000-0000-000079000000}"/>
    <cellStyle name="Accent6 2" xfId="143" xr:uid="{00000000-0005-0000-0000-00007A000000}"/>
    <cellStyle name="Accent6 2 2" xfId="429" xr:uid="{00000000-0005-0000-0000-00007B000000}"/>
    <cellStyle name="Accent6 3" xfId="1422" xr:uid="{00000000-0005-0000-0000-00007C000000}"/>
    <cellStyle name="Accent6 4" xfId="909" xr:uid="{00000000-0005-0000-0000-00007D000000}"/>
    <cellStyle name="Bad 2" xfId="114" xr:uid="{00000000-0005-0000-0000-00007E000000}"/>
    <cellStyle name="Bad 2 2" xfId="447" xr:uid="{00000000-0005-0000-0000-00007F000000}"/>
    <cellStyle name="Bad 3" xfId="1426" xr:uid="{00000000-0005-0000-0000-000080000000}"/>
    <cellStyle name="Bad 4" xfId="1412" xr:uid="{00000000-0005-0000-0000-000081000000}"/>
    <cellStyle name="Calculation 2" xfId="118" xr:uid="{00000000-0005-0000-0000-000082000000}"/>
    <cellStyle name="Calculation 2 2" xfId="503" xr:uid="{00000000-0005-0000-0000-000083000000}"/>
    <cellStyle name="Calculation 3" xfId="892" xr:uid="{00000000-0005-0000-0000-000084000000}"/>
    <cellStyle name="Calculation 4" xfId="1436" xr:uid="{00000000-0005-0000-0000-000085000000}"/>
    <cellStyle name="Check Cell 2" xfId="119" xr:uid="{00000000-0005-0000-0000-000086000000}"/>
    <cellStyle name="Check Cell 2 2" xfId="462" xr:uid="{00000000-0005-0000-0000-000087000000}"/>
    <cellStyle name="Check Cell 3" xfId="902" xr:uid="{00000000-0005-0000-0000-000088000000}"/>
    <cellStyle name="Check Cell 4" xfId="1448" xr:uid="{00000000-0005-0000-0000-000089000000}"/>
    <cellStyle name="Comma 10" xfId="247" xr:uid="{00000000-0005-0000-0000-00008A000000}"/>
    <cellStyle name="Comma 10 10" xfId="2371" xr:uid="{00000000-0005-0000-0000-00008B000000}"/>
    <cellStyle name="Comma 10 10 2" xfId="5107" xr:uid="{00000000-0005-0000-0000-00008C000000}"/>
    <cellStyle name="Comma 10 10 2 2" xfId="7530" xr:uid="{00000000-0005-0000-0000-00008D000000}"/>
    <cellStyle name="Comma 10 10 3" xfId="6354" xr:uid="{00000000-0005-0000-0000-00008E000000}"/>
    <cellStyle name="Comma 10 11" xfId="2827" xr:uid="{00000000-0005-0000-0000-00008F000000}"/>
    <cellStyle name="Comma 10 11 2" xfId="6503" xr:uid="{00000000-0005-0000-0000-000090000000}"/>
    <cellStyle name="Comma 10 12" xfId="3283" xr:uid="{00000000-0005-0000-0000-000091000000}"/>
    <cellStyle name="Comma 10 12 2" xfId="6954" xr:uid="{00000000-0005-0000-0000-000092000000}"/>
    <cellStyle name="Comma 10 13" xfId="5724" xr:uid="{00000000-0005-0000-0000-000093000000}"/>
    <cellStyle name="Comma 10 2" xfId="275" xr:uid="{00000000-0005-0000-0000-000094000000}"/>
    <cellStyle name="Comma 10 2 10" xfId="2830" xr:uid="{00000000-0005-0000-0000-000095000000}"/>
    <cellStyle name="Comma 10 2 10 2" xfId="6506" xr:uid="{00000000-0005-0000-0000-000096000000}"/>
    <cellStyle name="Comma 10 2 11" xfId="3286" xr:uid="{00000000-0005-0000-0000-000097000000}"/>
    <cellStyle name="Comma 10 2 11 2" xfId="6955" xr:uid="{00000000-0005-0000-0000-000098000000}"/>
    <cellStyle name="Comma 10 2 12" xfId="5735" xr:uid="{00000000-0005-0000-0000-000099000000}"/>
    <cellStyle name="Comma 10 2 2" xfId="381" xr:uid="{00000000-0005-0000-0000-00009A000000}"/>
    <cellStyle name="Comma 10 2 2 10" xfId="3323" xr:uid="{00000000-0005-0000-0000-00009B000000}"/>
    <cellStyle name="Comma 10 2 2 10 2" xfId="6966" xr:uid="{00000000-0005-0000-0000-00009C000000}"/>
    <cellStyle name="Comma 10 2 2 11" xfId="5770" xr:uid="{00000000-0005-0000-0000-00009D000000}"/>
    <cellStyle name="Comma 10 2 2 2" xfId="551" xr:uid="{00000000-0005-0000-0000-00009E000000}"/>
    <cellStyle name="Comma 10 2 2 2 2" xfId="707" xr:uid="{00000000-0005-0000-0000-00009F000000}"/>
    <cellStyle name="Comma 10 2 2 2 2 2" xfId="1204" xr:uid="{00000000-0005-0000-0000-0000A0000000}"/>
    <cellStyle name="Comma 10 2 2 2 2 2 2" xfId="2183" xr:uid="{00000000-0005-0000-0000-0000A1000000}"/>
    <cellStyle name="Comma 10 2 2 2 2 2 2 2" xfId="4919" xr:uid="{00000000-0005-0000-0000-0000A2000000}"/>
    <cellStyle name="Comma 10 2 2 2 2 2 2 2 2" xfId="7470" xr:uid="{00000000-0005-0000-0000-0000A3000000}"/>
    <cellStyle name="Comma 10 2 2 2 2 2 2 3" xfId="6294" xr:uid="{00000000-0005-0000-0000-0000A4000000}"/>
    <cellStyle name="Comma 10 2 2 2 2 2 3" xfId="4007" xr:uid="{00000000-0005-0000-0000-0000A5000000}"/>
    <cellStyle name="Comma 10 2 2 2 2 2 3 2" xfId="7182" xr:uid="{00000000-0005-0000-0000-0000A6000000}"/>
    <cellStyle name="Comma 10 2 2 2 2 2 4" xfId="5991" xr:uid="{00000000-0005-0000-0000-0000A7000000}"/>
    <cellStyle name="Comma 10 2 2 2 2 3" xfId="1727" xr:uid="{00000000-0005-0000-0000-0000A8000000}"/>
    <cellStyle name="Comma 10 2 2 2 2 3 2" xfId="4463" xr:uid="{00000000-0005-0000-0000-0000A9000000}"/>
    <cellStyle name="Comma 10 2 2 2 2 3 2 2" xfId="7326" xr:uid="{00000000-0005-0000-0000-0000AA000000}"/>
    <cellStyle name="Comma 10 2 2 2 2 3 3" xfId="6150" xr:uid="{00000000-0005-0000-0000-0000AB000000}"/>
    <cellStyle name="Comma 10 2 2 2 2 4" xfId="2639" xr:uid="{00000000-0005-0000-0000-0000AC000000}"/>
    <cellStyle name="Comma 10 2 2 2 2 4 2" xfId="5375" xr:uid="{00000000-0005-0000-0000-0000AD000000}"/>
    <cellStyle name="Comma 10 2 2 2 2 4 2 2" xfId="7614" xr:uid="{00000000-0005-0000-0000-0000AE000000}"/>
    <cellStyle name="Comma 10 2 2 2 2 4 3" xfId="6438" xr:uid="{00000000-0005-0000-0000-0000AF000000}"/>
    <cellStyle name="Comma 10 2 2 2 2 5" xfId="3095" xr:uid="{00000000-0005-0000-0000-0000B0000000}"/>
    <cellStyle name="Comma 10 2 2 2 2 5 2" xfId="6771" xr:uid="{00000000-0005-0000-0000-0000B1000000}"/>
    <cellStyle name="Comma 10 2 2 2 2 6" xfId="3551" xr:uid="{00000000-0005-0000-0000-0000B2000000}"/>
    <cellStyle name="Comma 10 2 2 2 2 6 2" xfId="7038" xr:uid="{00000000-0005-0000-0000-0000B3000000}"/>
    <cellStyle name="Comma 10 2 2 2 2 7" xfId="5847" xr:uid="{00000000-0005-0000-0000-0000B4000000}"/>
    <cellStyle name="Comma 10 2 2 2 3" xfId="1052" xr:uid="{00000000-0005-0000-0000-0000B5000000}"/>
    <cellStyle name="Comma 10 2 2 2 3 2" xfId="2031" xr:uid="{00000000-0005-0000-0000-0000B6000000}"/>
    <cellStyle name="Comma 10 2 2 2 3 2 2" xfId="4767" xr:uid="{00000000-0005-0000-0000-0000B7000000}"/>
    <cellStyle name="Comma 10 2 2 2 3 2 2 2" xfId="7422" xr:uid="{00000000-0005-0000-0000-0000B8000000}"/>
    <cellStyle name="Comma 10 2 2 2 3 2 3" xfId="6246" xr:uid="{00000000-0005-0000-0000-0000B9000000}"/>
    <cellStyle name="Comma 10 2 2 2 3 3" xfId="3855" xr:uid="{00000000-0005-0000-0000-0000BA000000}"/>
    <cellStyle name="Comma 10 2 2 2 3 3 2" xfId="7134" xr:uid="{00000000-0005-0000-0000-0000BB000000}"/>
    <cellStyle name="Comma 10 2 2 2 3 4" xfId="5943" xr:uid="{00000000-0005-0000-0000-0000BC000000}"/>
    <cellStyle name="Comma 10 2 2 2 4" xfId="1575" xr:uid="{00000000-0005-0000-0000-0000BD000000}"/>
    <cellStyle name="Comma 10 2 2 2 4 2" xfId="4311" xr:uid="{00000000-0005-0000-0000-0000BE000000}"/>
    <cellStyle name="Comma 10 2 2 2 4 2 2" xfId="7278" xr:uid="{00000000-0005-0000-0000-0000BF000000}"/>
    <cellStyle name="Comma 10 2 2 2 4 3" xfId="6102" xr:uid="{00000000-0005-0000-0000-0000C0000000}"/>
    <cellStyle name="Comma 10 2 2 2 5" xfId="2487" xr:uid="{00000000-0005-0000-0000-0000C1000000}"/>
    <cellStyle name="Comma 10 2 2 2 5 2" xfId="5223" xr:uid="{00000000-0005-0000-0000-0000C2000000}"/>
    <cellStyle name="Comma 10 2 2 2 5 2 2" xfId="7566" xr:uid="{00000000-0005-0000-0000-0000C3000000}"/>
    <cellStyle name="Comma 10 2 2 2 5 3" xfId="6390" xr:uid="{00000000-0005-0000-0000-0000C4000000}"/>
    <cellStyle name="Comma 10 2 2 2 6" xfId="2943" xr:uid="{00000000-0005-0000-0000-0000C5000000}"/>
    <cellStyle name="Comma 10 2 2 2 6 2" xfId="6619" xr:uid="{00000000-0005-0000-0000-0000C6000000}"/>
    <cellStyle name="Comma 10 2 2 2 7" xfId="3399" xr:uid="{00000000-0005-0000-0000-0000C7000000}"/>
    <cellStyle name="Comma 10 2 2 2 7 2" xfId="6990" xr:uid="{00000000-0005-0000-0000-0000C8000000}"/>
    <cellStyle name="Comma 10 2 2 2 8" xfId="5797" xr:uid="{00000000-0005-0000-0000-0000C9000000}"/>
    <cellStyle name="Comma 10 2 2 3" xfId="631" xr:uid="{00000000-0005-0000-0000-0000CA000000}"/>
    <cellStyle name="Comma 10 2 2 3 2" xfId="1128" xr:uid="{00000000-0005-0000-0000-0000CB000000}"/>
    <cellStyle name="Comma 10 2 2 3 2 2" xfId="2107" xr:uid="{00000000-0005-0000-0000-0000CC000000}"/>
    <cellStyle name="Comma 10 2 2 3 2 2 2" xfId="4843" xr:uid="{00000000-0005-0000-0000-0000CD000000}"/>
    <cellStyle name="Comma 10 2 2 3 2 2 2 2" xfId="7446" xr:uid="{00000000-0005-0000-0000-0000CE000000}"/>
    <cellStyle name="Comma 10 2 2 3 2 2 3" xfId="6270" xr:uid="{00000000-0005-0000-0000-0000CF000000}"/>
    <cellStyle name="Comma 10 2 2 3 2 3" xfId="3931" xr:uid="{00000000-0005-0000-0000-0000D0000000}"/>
    <cellStyle name="Comma 10 2 2 3 2 3 2" xfId="7158" xr:uid="{00000000-0005-0000-0000-0000D1000000}"/>
    <cellStyle name="Comma 10 2 2 3 2 4" xfId="5967" xr:uid="{00000000-0005-0000-0000-0000D2000000}"/>
    <cellStyle name="Comma 10 2 2 3 3" xfId="1651" xr:uid="{00000000-0005-0000-0000-0000D3000000}"/>
    <cellStyle name="Comma 10 2 2 3 3 2" xfId="4387" xr:uid="{00000000-0005-0000-0000-0000D4000000}"/>
    <cellStyle name="Comma 10 2 2 3 3 2 2" xfId="7302" xr:uid="{00000000-0005-0000-0000-0000D5000000}"/>
    <cellStyle name="Comma 10 2 2 3 3 3" xfId="6126" xr:uid="{00000000-0005-0000-0000-0000D6000000}"/>
    <cellStyle name="Comma 10 2 2 3 4" xfId="2563" xr:uid="{00000000-0005-0000-0000-0000D7000000}"/>
    <cellStyle name="Comma 10 2 2 3 4 2" xfId="5299" xr:uid="{00000000-0005-0000-0000-0000D8000000}"/>
    <cellStyle name="Comma 10 2 2 3 4 2 2" xfId="7590" xr:uid="{00000000-0005-0000-0000-0000D9000000}"/>
    <cellStyle name="Comma 10 2 2 3 4 3" xfId="6414" xr:uid="{00000000-0005-0000-0000-0000DA000000}"/>
    <cellStyle name="Comma 10 2 2 3 5" xfId="3019" xr:uid="{00000000-0005-0000-0000-0000DB000000}"/>
    <cellStyle name="Comma 10 2 2 3 5 2" xfId="6695" xr:uid="{00000000-0005-0000-0000-0000DC000000}"/>
    <cellStyle name="Comma 10 2 2 3 6" xfId="3475" xr:uid="{00000000-0005-0000-0000-0000DD000000}"/>
    <cellStyle name="Comma 10 2 2 3 6 2" xfId="7014" xr:uid="{00000000-0005-0000-0000-0000DE000000}"/>
    <cellStyle name="Comma 10 2 2 3 7" xfId="5823" xr:uid="{00000000-0005-0000-0000-0000DF000000}"/>
    <cellStyle name="Comma 10 2 2 4" xfId="783" xr:uid="{00000000-0005-0000-0000-0000E0000000}"/>
    <cellStyle name="Comma 10 2 2 4 2" xfId="1280" xr:uid="{00000000-0005-0000-0000-0000E1000000}"/>
    <cellStyle name="Comma 10 2 2 4 2 2" xfId="2259" xr:uid="{00000000-0005-0000-0000-0000E2000000}"/>
    <cellStyle name="Comma 10 2 2 4 2 2 2" xfId="4995" xr:uid="{00000000-0005-0000-0000-0000E3000000}"/>
    <cellStyle name="Comma 10 2 2 4 2 2 2 2" xfId="7494" xr:uid="{00000000-0005-0000-0000-0000E4000000}"/>
    <cellStyle name="Comma 10 2 2 4 2 2 3" xfId="6318" xr:uid="{00000000-0005-0000-0000-0000E5000000}"/>
    <cellStyle name="Comma 10 2 2 4 2 3" xfId="4083" xr:uid="{00000000-0005-0000-0000-0000E6000000}"/>
    <cellStyle name="Comma 10 2 2 4 2 3 2" xfId="7206" xr:uid="{00000000-0005-0000-0000-0000E7000000}"/>
    <cellStyle name="Comma 10 2 2 4 2 4" xfId="6015" xr:uid="{00000000-0005-0000-0000-0000E8000000}"/>
    <cellStyle name="Comma 10 2 2 4 3" xfId="1803" xr:uid="{00000000-0005-0000-0000-0000E9000000}"/>
    <cellStyle name="Comma 10 2 2 4 3 2" xfId="4539" xr:uid="{00000000-0005-0000-0000-0000EA000000}"/>
    <cellStyle name="Comma 10 2 2 4 3 2 2" xfId="7350" xr:uid="{00000000-0005-0000-0000-0000EB000000}"/>
    <cellStyle name="Comma 10 2 2 4 3 3" xfId="6174" xr:uid="{00000000-0005-0000-0000-0000EC000000}"/>
    <cellStyle name="Comma 10 2 2 4 4" xfId="2715" xr:uid="{00000000-0005-0000-0000-0000ED000000}"/>
    <cellStyle name="Comma 10 2 2 4 4 2" xfId="5451" xr:uid="{00000000-0005-0000-0000-0000EE000000}"/>
    <cellStyle name="Comma 10 2 2 4 4 2 2" xfId="7638" xr:uid="{00000000-0005-0000-0000-0000EF000000}"/>
    <cellStyle name="Comma 10 2 2 4 4 3" xfId="6462" xr:uid="{00000000-0005-0000-0000-0000F0000000}"/>
    <cellStyle name="Comma 10 2 2 4 5" xfId="3171" xr:uid="{00000000-0005-0000-0000-0000F1000000}"/>
    <cellStyle name="Comma 10 2 2 4 5 2" xfId="6847" xr:uid="{00000000-0005-0000-0000-0000F2000000}"/>
    <cellStyle name="Comma 10 2 2 4 6" xfId="3627" xr:uid="{00000000-0005-0000-0000-0000F3000000}"/>
    <cellStyle name="Comma 10 2 2 4 6 2" xfId="7062" xr:uid="{00000000-0005-0000-0000-0000F4000000}"/>
    <cellStyle name="Comma 10 2 2 4 7" xfId="5871" xr:uid="{00000000-0005-0000-0000-0000F5000000}"/>
    <cellStyle name="Comma 10 2 2 5" xfId="859" xr:uid="{00000000-0005-0000-0000-0000F6000000}"/>
    <cellStyle name="Comma 10 2 2 5 2" xfId="1356" xr:uid="{00000000-0005-0000-0000-0000F7000000}"/>
    <cellStyle name="Comma 10 2 2 5 2 2" xfId="2335" xr:uid="{00000000-0005-0000-0000-0000F8000000}"/>
    <cellStyle name="Comma 10 2 2 5 2 2 2" xfId="5071" xr:uid="{00000000-0005-0000-0000-0000F9000000}"/>
    <cellStyle name="Comma 10 2 2 5 2 2 2 2" xfId="7518" xr:uid="{00000000-0005-0000-0000-0000FA000000}"/>
    <cellStyle name="Comma 10 2 2 5 2 2 3" xfId="6342" xr:uid="{00000000-0005-0000-0000-0000FB000000}"/>
    <cellStyle name="Comma 10 2 2 5 2 3" xfId="4159" xr:uid="{00000000-0005-0000-0000-0000FC000000}"/>
    <cellStyle name="Comma 10 2 2 5 2 3 2" xfId="7230" xr:uid="{00000000-0005-0000-0000-0000FD000000}"/>
    <cellStyle name="Comma 10 2 2 5 2 4" xfId="6039" xr:uid="{00000000-0005-0000-0000-0000FE000000}"/>
    <cellStyle name="Comma 10 2 2 5 3" xfId="1879" xr:uid="{00000000-0005-0000-0000-0000FF000000}"/>
    <cellStyle name="Comma 10 2 2 5 3 2" xfId="4615" xr:uid="{00000000-0005-0000-0000-000000010000}"/>
    <cellStyle name="Comma 10 2 2 5 3 2 2" xfId="7374" xr:uid="{00000000-0005-0000-0000-000001010000}"/>
    <cellStyle name="Comma 10 2 2 5 3 3" xfId="6198" xr:uid="{00000000-0005-0000-0000-000002010000}"/>
    <cellStyle name="Comma 10 2 2 5 4" xfId="2791" xr:uid="{00000000-0005-0000-0000-000003010000}"/>
    <cellStyle name="Comma 10 2 2 5 4 2" xfId="5527" xr:uid="{00000000-0005-0000-0000-000004010000}"/>
    <cellStyle name="Comma 10 2 2 5 4 2 2" xfId="7662" xr:uid="{00000000-0005-0000-0000-000005010000}"/>
    <cellStyle name="Comma 10 2 2 5 4 3" xfId="6486" xr:uid="{00000000-0005-0000-0000-000006010000}"/>
    <cellStyle name="Comma 10 2 2 5 5" xfId="3247" xr:uid="{00000000-0005-0000-0000-000007010000}"/>
    <cellStyle name="Comma 10 2 2 5 5 2" xfId="6923" xr:uid="{00000000-0005-0000-0000-000008010000}"/>
    <cellStyle name="Comma 10 2 2 5 6" xfId="3703" xr:uid="{00000000-0005-0000-0000-000009010000}"/>
    <cellStyle name="Comma 10 2 2 5 6 2" xfId="7086" xr:uid="{00000000-0005-0000-0000-00000A010000}"/>
    <cellStyle name="Comma 10 2 2 5 7" xfId="5895" xr:uid="{00000000-0005-0000-0000-00000B010000}"/>
    <cellStyle name="Comma 10 2 2 6" xfId="969" xr:uid="{00000000-0005-0000-0000-00000C010000}"/>
    <cellStyle name="Comma 10 2 2 6 2" xfId="1955" xr:uid="{00000000-0005-0000-0000-00000D010000}"/>
    <cellStyle name="Comma 10 2 2 6 2 2" xfId="4691" xr:uid="{00000000-0005-0000-0000-00000E010000}"/>
    <cellStyle name="Comma 10 2 2 6 2 2 2" xfId="7398" xr:uid="{00000000-0005-0000-0000-00000F010000}"/>
    <cellStyle name="Comma 10 2 2 6 2 3" xfId="6222" xr:uid="{00000000-0005-0000-0000-000010010000}"/>
    <cellStyle name="Comma 10 2 2 6 3" xfId="3779" xr:uid="{00000000-0005-0000-0000-000011010000}"/>
    <cellStyle name="Comma 10 2 2 6 3 2" xfId="7110" xr:uid="{00000000-0005-0000-0000-000012010000}"/>
    <cellStyle name="Comma 10 2 2 6 4" xfId="5919" xr:uid="{00000000-0005-0000-0000-000013010000}"/>
    <cellStyle name="Comma 10 2 2 7" xfId="1499" xr:uid="{00000000-0005-0000-0000-000014010000}"/>
    <cellStyle name="Comma 10 2 2 7 2" xfId="4235" xr:uid="{00000000-0005-0000-0000-000015010000}"/>
    <cellStyle name="Comma 10 2 2 7 2 2" xfId="7254" xr:uid="{00000000-0005-0000-0000-000016010000}"/>
    <cellStyle name="Comma 10 2 2 7 3" xfId="6078" xr:uid="{00000000-0005-0000-0000-000017010000}"/>
    <cellStyle name="Comma 10 2 2 8" xfId="2411" xr:uid="{00000000-0005-0000-0000-000018010000}"/>
    <cellStyle name="Comma 10 2 2 8 2" xfId="5147" xr:uid="{00000000-0005-0000-0000-000019010000}"/>
    <cellStyle name="Comma 10 2 2 8 2 2" xfId="7542" xr:uid="{00000000-0005-0000-0000-00001A010000}"/>
    <cellStyle name="Comma 10 2 2 8 3" xfId="6366" xr:uid="{00000000-0005-0000-0000-00001B010000}"/>
    <cellStyle name="Comma 10 2 2 9" xfId="2867" xr:uid="{00000000-0005-0000-0000-00001C010000}"/>
    <cellStyle name="Comma 10 2 2 9 2" xfId="6543" xr:uid="{00000000-0005-0000-0000-00001D010000}"/>
    <cellStyle name="Comma 10 2 3" xfId="514" xr:uid="{00000000-0005-0000-0000-00001E010000}"/>
    <cellStyle name="Comma 10 2 3 2" xfId="670" xr:uid="{00000000-0005-0000-0000-00001F010000}"/>
    <cellStyle name="Comma 10 2 3 2 2" xfId="1167" xr:uid="{00000000-0005-0000-0000-000020010000}"/>
    <cellStyle name="Comma 10 2 3 2 2 2" xfId="2146" xr:uid="{00000000-0005-0000-0000-000021010000}"/>
    <cellStyle name="Comma 10 2 3 2 2 2 2" xfId="4882" xr:uid="{00000000-0005-0000-0000-000022010000}"/>
    <cellStyle name="Comma 10 2 3 2 2 2 2 2" xfId="7459" xr:uid="{00000000-0005-0000-0000-000023010000}"/>
    <cellStyle name="Comma 10 2 3 2 2 2 3" xfId="6283" xr:uid="{00000000-0005-0000-0000-000024010000}"/>
    <cellStyle name="Comma 10 2 3 2 2 3" xfId="3970" xr:uid="{00000000-0005-0000-0000-000025010000}"/>
    <cellStyle name="Comma 10 2 3 2 2 3 2" xfId="7171" xr:uid="{00000000-0005-0000-0000-000026010000}"/>
    <cellStyle name="Comma 10 2 3 2 2 4" xfId="5980" xr:uid="{00000000-0005-0000-0000-000027010000}"/>
    <cellStyle name="Comma 10 2 3 2 3" xfId="1690" xr:uid="{00000000-0005-0000-0000-000028010000}"/>
    <cellStyle name="Comma 10 2 3 2 3 2" xfId="4426" xr:uid="{00000000-0005-0000-0000-000029010000}"/>
    <cellStyle name="Comma 10 2 3 2 3 2 2" xfId="7315" xr:uid="{00000000-0005-0000-0000-00002A010000}"/>
    <cellStyle name="Comma 10 2 3 2 3 3" xfId="6139" xr:uid="{00000000-0005-0000-0000-00002B010000}"/>
    <cellStyle name="Comma 10 2 3 2 4" xfId="2602" xr:uid="{00000000-0005-0000-0000-00002C010000}"/>
    <cellStyle name="Comma 10 2 3 2 4 2" xfId="5338" xr:uid="{00000000-0005-0000-0000-00002D010000}"/>
    <cellStyle name="Comma 10 2 3 2 4 2 2" xfId="7603" xr:uid="{00000000-0005-0000-0000-00002E010000}"/>
    <cellStyle name="Comma 10 2 3 2 4 3" xfId="6427" xr:uid="{00000000-0005-0000-0000-00002F010000}"/>
    <cellStyle name="Comma 10 2 3 2 5" xfId="3058" xr:uid="{00000000-0005-0000-0000-000030010000}"/>
    <cellStyle name="Comma 10 2 3 2 5 2" xfId="6734" xr:uid="{00000000-0005-0000-0000-000031010000}"/>
    <cellStyle name="Comma 10 2 3 2 6" xfId="3514" xr:uid="{00000000-0005-0000-0000-000032010000}"/>
    <cellStyle name="Comma 10 2 3 2 6 2" xfId="7027" xr:uid="{00000000-0005-0000-0000-000033010000}"/>
    <cellStyle name="Comma 10 2 3 2 7" xfId="5836" xr:uid="{00000000-0005-0000-0000-000034010000}"/>
    <cellStyle name="Comma 10 2 3 3" xfId="1015" xr:uid="{00000000-0005-0000-0000-000035010000}"/>
    <cellStyle name="Comma 10 2 3 3 2" xfId="1994" xr:uid="{00000000-0005-0000-0000-000036010000}"/>
    <cellStyle name="Comma 10 2 3 3 2 2" xfId="4730" xr:uid="{00000000-0005-0000-0000-000037010000}"/>
    <cellStyle name="Comma 10 2 3 3 2 2 2" xfId="7411" xr:uid="{00000000-0005-0000-0000-000038010000}"/>
    <cellStyle name="Comma 10 2 3 3 2 3" xfId="6235" xr:uid="{00000000-0005-0000-0000-000039010000}"/>
    <cellStyle name="Comma 10 2 3 3 3" xfId="3818" xr:uid="{00000000-0005-0000-0000-00003A010000}"/>
    <cellStyle name="Comma 10 2 3 3 3 2" xfId="7123" xr:uid="{00000000-0005-0000-0000-00003B010000}"/>
    <cellStyle name="Comma 10 2 3 3 4" xfId="5932" xr:uid="{00000000-0005-0000-0000-00003C010000}"/>
    <cellStyle name="Comma 10 2 3 4" xfId="1538" xr:uid="{00000000-0005-0000-0000-00003D010000}"/>
    <cellStyle name="Comma 10 2 3 4 2" xfId="4274" xr:uid="{00000000-0005-0000-0000-00003E010000}"/>
    <cellStyle name="Comma 10 2 3 4 2 2" xfId="7267" xr:uid="{00000000-0005-0000-0000-00003F010000}"/>
    <cellStyle name="Comma 10 2 3 4 3" xfId="6091" xr:uid="{00000000-0005-0000-0000-000040010000}"/>
    <cellStyle name="Comma 10 2 3 5" xfId="2450" xr:uid="{00000000-0005-0000-0000-000041010000}"/>
    <cellStyle name="Comma 10 2 3 5 2" xfId="5186" xr:uid="{00000000-0005-0000-0000-000042010000}"/>
    <cellStyle name="Comma 10 2 3 5 2 2" xfId="7555" xr:uid="{00000000-0005-0000-0000-000043010000}"/>
    <cellStyle name="Comma 10 2 3 5 3" xfId="6379" xr:uid="{00000000-0005-0000-0000-000044010000}"/>
    <cellStyle name="Comma 10 2 3 6" xfId="2906" xr:uid="{00000000-0005-0000-0000-000045010000}"/>
    <cellStyle name="Comma 10 2 3 6 2" xfId="6582" xr:uid="{00000000-0005-0000-0000-000046010000}"/>
    <cellStyle name="Comma 10 2 3 7" xfId="3362" xr:uid="{00000000-0005-0000-0000-000047010000}"/>
    <cellStyle name="Comma 10 2 3 7 2" xfId="6979" xr:uid="{00000000-0005-0000-0000-000048010000}"/>
    <cellStyle name="Comma 10 2 3 8" xfId="5786" xr:uid="{00000000-0005-0000-0000-000049010000}"/>
    <cellStyle name="Comma 10 2 4" xfId="594" xr:uid="{00000000-0005-0000-0000-00004A010000}"/>
    <cellStyle name="Comma 10 2 4 2" xfId="1091" xr:uid="{00000000-0005-0000-0000-00004B010000}"/>
    <cellStyle name="Comma 10 2 4 2 2" xfId="2070" xr:uid="{00000000-0005-0000-0000-00004C010000}"/>
    <cellStyle name="Comma 10 2 4 2 2 2" xfId="4806" xr:uid="{00000000-0005-0000-0000-00004D010000}"/>
    <cellStyle name="Comma 10 2 4 2 2 2 2" xfId="7435" xr:uid="{00000000-0005-0000-0000-00004E010000}"/>
    <cellStyle name="Comma 10 2 4 2 2 3" xfId="6259" xr:uid="{00000000-0005-0000-0000-00004F010000}"/>
    <cellStyle name="Comma 10 2 4 2 3" xfId="3894" xr:uid="{00000000-0005-0000-0000-000050010000}"/>
    <cellStyle name="Comma 10 2 4 2 3 2" xfId="7147" xr:uid="{00000000-0005-0000-0000-000051010000}"/>
    <cellStyle name="Comma 10 2 4 2 4" xfId="5956" xr:uid="{00000000-0005-0000-0000-000052010000}"/>
    <cellStyle name="Comma 10 2 4 3" xfId="1614" xr:uid="{00000000-0005-0000-0000-000053010000}"/>
    <cellStyle name="Comma 10 2 4 3 2" xfId="4350" xr:uid="{00000000-0005-0000-0000-000054010000}"/>
    <cellStyle name="Comma 10 2 4 3 2 2" xfId="7291" xr:uid="{00000000-0005-0000-0000-000055010000}"/>
    <cellStyle name="Comma 10 2 4 3 3" xfId="6115" xr:uid="{00000000-0005-0000-0000-000056010000}"/>
    <cellStyle name="Comma 10 2 4 4" xfId="2526" xr:uid="{00000000-0005-0000-0000-000057010000}"/>
    <cellStyle name="Comma 10 2 4 4 2" xfId="5262" xr:uid="{00000000-0005-0000-0000-000058010000}"/>
    <cellStyle name="Comma 10 2 4 4 2 2" xfId="7579" xr:uid="{00000000-0005-0000-0000-000059010000}"/>
    <cellStyle name="Comma 10 2 4 4 3" xfId="6403" xr:uid="{00000000-0005-0000-0000-00005A010000}"/>
    <cellStyle name="Comma 10 2 4 5" xfId="2982" xr:uid="{00000000-0005-0000-0000-00005B010000}"/>
    <cellStyle name="Comma 10 2 4 5 2" xfId="6658" xr:uid="{00000000-0005-0000-0000-00005C010000}"/>
    <cellStyle name="Comma 10 2 4 6" xfId="3438" xr:uid="{00000000-0005-0000-0000-00005D010000}"/>
    <cellStyle name="Comma 10 2 4 6 2" xfId="7003" xr:uid="{00000000-0005-0000-0000-00005E010000}"/>
    <cellStyle name="Comma 10 2 4 7" xfId="5812" xr:uid="{00000000-0005-0000-0000-00005F010000}"/>
    <cellStyle name="Comma 10 2 5" xfId="746" xr:uid="{00000000-0005-0000-0000-000060010000}"/>
    <cellStyle name="Comma 10 2 5 2" xfId="1243" xr:uid="{00000000-0005-0000-0000-000061010000}"/>
    <cellStyle name="Comma 10 2 5 2 2" xfId="2222" xr:uid="{00000000-0005-0000-0000-000062010000}"/>
    <cellStyle name="Comma 10 2 5 2 2 2" xfId="4958" xr:uid="{00000000-0005-0000-0000-000063010000}"/>
    <cellStyle name="Comma 10 2 5 2 2 2 2" xfId="7483" xr:uid="{00000000-0005-0000-0000-000064010000}"/>
    <cellStyle name="Comma 10 2 5 2 2 3" xfId="6307" xr:uid="{00000000-0005-0000-0000-000065010000}"/>
    <cellStyle name="Comma 10 2 5 2 3" xfId="4046" xr:uid="{00000000-0005-0000-0000-000066010000}"/>
    <cellStyle name="Comma 10 2 5 2 3 2" xfId="7195" xr:uid="{00000000-0005-0000-0000-000067010000}"/>
    <cellStyle name="Comma 10 2 5 2 4" xfId="6004" xr:uid="{00000000-0005-0000-0000-000068010000}"/>
    <cellStyle name="Comma 10 2 5 3" xfId="1766" xr:uid="{00000000-0005-0000-0000-000069010000}"/>
    <cellStyle name="Comma 10 2 5 3 2" xfId="4502" xr:uid="{00000000-0005-0000-0000-00006A010000}"/>
    <cellStyle name="Comma 10 2 5 3 2 2" xfId="7339" xr:uid="{00000000-0005-0000-0000-00006B010000}"/>
    <cellStyle name="Comma 10 2 5 3 3" xfId="6163" xr:uid="{00000000-0005-0000-0000-00006C010000}"/>
    <cellStyle name="Comma 10 2 5 4" xfId="2678" xr:uid="{00000000-0005-0000-0000-00006D010000}"/>
    <cellStyle name="Comma 10 2 5 4 2" xfId="5414" xr:uid="{00000000-0005-0000-0000-00006E010000}"/>
    <cellStyle name="Comma 10 2 5 4 2 2" xfId="7627" xr:uid="{00000000-0005-0000-0000-00006F010000}"/>
    <cellStyle name="Comma 10 2 5 4 3" xfId="6451" xr:uid="{00000000-0005-0000-0000-000070010000}"/>
    <cellStyle name="Comma 10 2 5 5" xfId="3134" xr:uid="{00000000-0005-0000-0000-000071010000}"/>
    <cellStyle name="Comma 10 2 5 5 2" xfId="6810" xr:uid="{00000000-0005-0000-0000-000072010000}"/>
    <cellStyle name="Comma 10 2 5 6" xfId="3590" xr:uid="{00000000-0005-0000-0000-000073010000}"/>
    <cellStyle name="Comma 10 2 5 6 2" xfId="7051" xr:uid="{00000000-0005-0000-0000-000074010000}"/>
    <cellStyle name="Comma 10 2 5 7" xfId="5860" xr:uid="{00000000-0005-0000-0000-000075010000}"/>
    <cellStyle name="Comma 10 2 6" xfId="822" xr:uid="{00000000-0005-0000-0000-000076010000}"/>
    <cellStyle name="Comma 10 2 6 2" xfId="1319" xr:uid="{00000000-0005-0000-0000-000077010000}"/>
    <cellStyle name="Comma 10 2 6 2 2" xfId="2298" xr:uid="{00000000-0005-0000-0000-000078010000}"/>
    <cellStyle name="Comma 10 2 6 2 2 2" xfId="5034" xr:uid="{00000000-0005-0000-0000-000079010000}"/>
    <cellStyle name="Comma 10 2 6 2 2 2 2" xfId="7507" xr:uid="{00000000-0005-0000-0000-00007A010000}"/>
    <cellStyle name="Comma 10 2 6 2 2 3" xfId="6331" xr:uid="{00000000-0005-0000-0000-00007B010000}"/>
    <cellStyle name="Comma 10 2 6 2 3" xfId="4122" xr:uid="{00000000-0005-0000-0000-00007C010000}"/>
    <cellStyle name="Comma 10 2 6 2 3 2" xfId="7219" xr:uid="{00000000-0005-0000-0000-00007D010000}"/>
    <cellStyle name="Comma 10 2 6 2 4" xfId="6028" xr:uid="{00000000-0005-0000-0000-00007E010000}"/>
    <cellStyle name="Comma 10 2 6 3" xfId="1842" xr:uid="{00000000-0005-0000-0000-00007F010000}"/>
    <cellStyle name="Comma 10 2 6 3 2" xfId="4578" xr:uid="{00000000-0005-0000-0000-000080010000}"/>
    <cellStyle name="Comma 10 2 6 3 2 2" xfId="7363" xr:uid="{00000000-0005-0000-0000-000081010000}"/>
    <cellStyle name="Comma 10 2 6 3 3" xfId="6187" xr:uid="{00000000-0005-0000-0000-000082010000}"/>
    <cellStyle name="Comma 10 2 6 4" xfId="2754" xr:uid="{00000000-0005-0000-0000-000083010000}"/>
    <cellStyle name="Comma 10 2 6 4 2" xfId="5490" xr:uid="{00000000-0005-0000-0000-000084010000}"/>
    <cellStyle name="Comma 10 2 6 4 2 2" xfId="7651" xr:uid="{00000000-0005-0000-0000-000085010000}"/>
    <cellStyle name="Comma 10 2 6 4 3" xfId="6475" xr:uid="{00000000-0005-0000-0000-000086010000}"/>
    <cellStyle name="Comma 10 2 6 5" xfId="3210" xr:uid="{00000000-0005-0000-0000-000087010000}"/>
    <cellStyle name="Comma 10 2 6 5 2" xfId="6886" xr:uid="{00000000-0005-0000-0000-000088010000}"/>
    <cellStyle name="Comma 10 2 6 6" xfId="3666" xr:uid="{00000000-0005-0000-0000-000089010000}"/>
    <cellStyle name="Comma 10 2 6 6 2" xfId="7075" xr:uid="{00000000-0005-0000-0000-00008A010000}"/>
    <cellStyle name="Comma 10 2 6 7" xfId="5884" xr:uid="{00000000-0005-0000-0000-00008B010000}"/>
    <cellStyle name="Comma 10 2 7" xfId="926" xr:uid="{00000000-0005-0000-0000-00008C010000}"/>
    <cellStyle name="Comma 10 2 7 2" xfId="1918" xr:uid="{00000000-0005-0000-0000-00008D010000}"/>
    <cellStyle name="Comma 10 2 7 2 2" xfId="4654" xr:uid="{00000000-0005-0000-0000-00008E010000}"/>
    <cellStyle name="Comma 10 2 7 2 2 2" xfId="7387" xr:uid="{00000000-0005-0000-0000-00008F010000}"/>
    <cellStyle name="Comma 10 2 7 2 3" xfId="6211" xr:uid="{00000000-0005-0000-0000-000090010000}"/>
    <cellStyle name="Comma 10 2 7 3" xfId="3742" xr:uid="{00000000-0005-0000-0000-000091010000}"/>
    <cellStyle name="Comma 10 2 7 3 2" xfId="7099" xr:uid="{00000000-0005-0000-0000-000092010000}"/>
    <cellStyle name="Comma 10 2 7 4" xfId="5908" xr:uid="{00000000-0005-0000-0000-000093010000}"/>
    <cellStyle name="Comma 10 2 8" xfId="1462" xr:uid="{00000000-0005-0000-0000-000094010000}"/>
    <cellStyle name="Comma 10 2 8 2" xfId="4198" xr:uid="{00000000-0005-0000-0000-000095010000}"/>
    <cellStyle name="Comma 10 2 8 2 2" xfId="7243" xr:uid="{00000000-0005-0000-0000-000096010000}"/>
    <cellStyle name="Comma 10 2 8 3" xfId="6067" xr:uid="{00000000-0005-0000-0000-000097010000}"/>
    <cellStyle name="Comma 10 2 9" xfId="2374" xr:uid="{00000000-0005-0000-0000-000098010000}"/>
    <cellStyle name="Comma 10 2 9 2" xfId="5110" xr:uid="{00000000-0005-0000-0000-000099010000}"/>
    <cellStyle name="Comma 10 2 9 2 2" xfId="7531" xr:uid="{00000000-0005-0000-0000-00009A010000}"/>
    <cellStyle name="Comma 10 2 9 3" xfId="6355" xr:uid="{00000000-0005-0000-0000-00009B010000}"/>
    <cellStyle name="Comma 10 3" xfId="378" xr:uid="{00000000-0005-0000-0000-00009C010000}"/>
    <cellStyle name="Comma 10 3 10" xfId="3320" xr:uid="{00000000-0005-0000-0000-00009D010000}"/>
    <cellStyle name="Comma 10 3 10 2" xfId="6965" xr:uid="{00000000-0005-0000-0000-00009E010000}"/>
    <cellStyle name="Comma 10 3 11" xfId="5769" xr:uid="{00000000-0005-0000-0000-00009F010000}"/>
    <cellStyle name="Comma 10 3 2" xfId="548" xr:uid="{00000000-0005-0000-0000-0000A0010000}"/>
    <cellStyle name="Comma 10 3 2 2" xfId="704" xr:uid="{00000000-0005-0000-0000-0000A1010000}"/>
    <cellStyle name="Comma 10 3 2 2 2" xfId="1201" xr:uid="{00000000-0005-0000-0000-0000A2010000}"/>
    <cellStyle name="Comma 10 3 2 2 2 2" xfId="2180" xr:uid="{00000000-0005-0000-0000-0000A3010000}"/>
    <cellStyle name="Comma 10 3 2 2 2 2 2" xfId="4916" xr:uid="{00000000-0005-0000-0000-0000A4010000}"/>
    <cellStyle name="Comma 10 3 2 2 2 2 2 2" xfId="7469" xr:uid="{00000000-0005-0000-0000-0000A5010000}"/>
    <cellStyle name="Comma 10 3 2 2 2 2 3" xfId="6293" xr:uid="{00000000-0005-0000-0000-0000A6010000}"/>
    <cellStyle name="Comma 10 3 2 2 2 3" xfId="4004" xr:uid="{00000000-0005-0000-0000-0000A7010000}"/>
    <cellStyle name="Comma 10 3 2 2 2 3 2" xfId="7181" xr:uid="{00000000-0005-0000-0000-0000A8010000}"/>
    <cellStyle name="Comma 10 3 2 2 2 4" xfId="5990" xr:uid="{00000000-0005-0000-0000-0000A9010000}"/>
    <cellStyle name="Comma 10 3 2 2 3" xfId="1724" xr:uid="{00000000-0005-0000-0000-0000AA010000}"/>
    <cellStyle name="Comma 10 3 2 2 3 2" xfId="4460" xr:uid="{00000000-0005-0000-0000-0000AB010000}"/>
    <cellStyle name="Comma 10 3 2 2 3 2 2" xfId="7325" xr:uid="{00000000-0005-0000-0000-0000AC010000}"/>
    <cellStyle name="Comma 10 3 2 2 3 3" xfId="6149" xr:uid="{00000000-0005-0000-0000-0000AD010000}"/>
    <cellStyle name="Comma 10 3 2 2 4" xfId="2636" xr:uid="{00000000-0005-0000-0000-0000AE010000}"/>
    <cellStyle name="Comma 10 3 2 2 4 2" xfId="5372" xr:uid="{00000000-0005-0000-0000-0000AF010000}"/>
    <cellStyle name="Comma 10 3 2 2 4 2 2" xfId="7613" xr:uid="{00000000-0005-0000-0000-0000B0010000}"/>
    <cellStyle name="Comma 10 3 2 2 4 3" xfId="6437" xr:uid="{00000000-0005-0000-0000-0000B1010000}"/>
    <cellStyle name="Comma 10 3 2 2 5" xfId="3092" xr:uid="{00000000-0005-0000-0000-0000B2010000}"/>
    <cellStyle name="Comma 10 3 2 2 5 2" xfId="6768" xr:uid="{00000000-0005-0000-0000-0000B3010000}"/>
    <cellStyle name="Comma 10 3 2 2 6" xfId="3548" xr:uid="{00000000-0005-0000-0000-0000B4010000}"/>
    <cellStyle name="Comma 10 3 2 2 6 2" xfId="7037" xr:uid="{00000000-0005-0000-0000-0000B5010000}"/>
    <cellStyle name="Comma 10 3 2 2 7" xfId="5846" xr:uid="{00000000-0005-0000-0000-0000B6010000}"/>
    <cellStyle name="Comma 10 3 2 3" xfId="1049" xr:uid="{00000000-0005-0000-0000-0000B7010000}"/>
    <cellStyle name="Comma 10 3 2 3 2" xfId="2028" xr:uid="{00000000-0005-0000-0000-0000B8010000}"/>
    <cellStyle name="Comma 10 3 2 3 2 2" xfId="4764" xr:uid="{00000000-0005-0000-0000-0000B9010000}"/>
    <cellStyle name="Comma 10 3 2 3 2 2 2" xfId="7421" xr:uid="{00000000-0005-0000-0000-0000BA010000}"/>
    <cellStyle name="Comma 10 3 2 3 2 3" xfId="6245" xr:uid="{00000000-0005-0000-0000-0000BB010000}"/>
    <cellStyle name="Comma 10 3 2 3 3" xfId="3852" xr:uid="{00000000-0005-0000-0000-0000BC010000}"/>
    <cellStyle name="Comma 10 3 2 3 3 2" xfId="7133" xr:uid="{00000000-0005-0000-0000-0000BD010000}"/>
    <cellStyle name="Comma 10 3 2 3 4" xfId="5942" xr:uid="{00000000-0005-0000-0000-0000BE010000}"/>
    <cellStyle name="Comma 10 3 2 4" xfId="1572" xr:uid="{00000000-0005-0000-0000-0000BF010000}"/>
    <cellStyle name="Comma 10 3 2 4 2" xfId="4308" xr:uid="{00000000-0005-0000-0000-0000C0010000}"/>
    <cellStyle name="Comma 10 3 2 4 2 2" xfId="7277" xr:uid="{00000000-0005-0000-0000-0000C1010000}"/>
    <cellStyle name="Comma 10 3 2 4 3" xfId="6101" xr:uid="{00000000-0005-0000-0000-0000C2010000}"/>
    <cellStyle name="Comma 10 3 2 5" xfId="2484" xr:uid="{00000000-0005-0000-0000-0000C3010000}"/>
    <cellStyle name="Comma 10 3 2 5 2" xfId="5220" xr:uid="{00000000-0005-0000-0000-0000C4010000}"/>
    <cellStyle name="Comma 10 3 2 5 2 2" xfId="7565" xr:uid="{00000000-0005-0000-0000-0000C5010000}"/>
    <cellStyle name="Comma 10 3 2 5 3" xfId="6389" xr:uid="{00000000-0005-0000-0000-0000C6010000}"/>
    <cellStyle name="Comma 10 3 2 6" xfId="2940" xr:uid="{00000000-0005-0000-0000-0000C7010000}"/>
    <cellStyle name="Comma 10 3 2 6 2" xfId="6616" xr:uid="{00000000-0005-0000-0000-0000C8010000}"/>
    <cellStyle name="Comma 10 3 2 7" xfId="3396" xr:uid="{00000000-0005-0000-0000-0000C9010000}"/>
    <cellStyle name="Comma 10 3 2 7 2" xfId="6989" xr:uid="{00000000-0005-0000-0000-0000CA010000}"/>
    <cellStyle name="Comma 10 3 2 8" xfId="5796" xr:uid="{00000000-0005-0000-0000-0000CB010000}"/>
    <cellStyle name="Comma 10 3 3" xfId="628" xr:uid="{00000000-0005-0000-0000-0000CC010000}"/>
    <cellStyle name="Comma 10 3 3 2" xfId="1125" xr:uid="{00000000-0005-0000-0000-0000CD010000}"/>
    <cellStyle name="Comma 10 3 3 2 2" xfId="2104" xr:uid="{00000000-0005-0000-0000-0000CE010000}"/>
    <cellStyle name="Comma 10 3 3 2 2 2" xfId="4840" xr:uid="{00000000-0005-0000-0000-0000CF010000}"/>
    <cellStyle name="Comma 10 3 3 2 2 2 2" xfId="7445" xr:uid="{00000000-0005-0000-0000-0000D0010000}"/>
    <cellStyle name="Comma 10 3 3 2 2 3" xfId="6269" xr:uid="{00000000-0005-0000-0000-0000D1010000}"/>
    <cellStyle name="Comma 10 3 3 2 3" xfId="3928" xr:uid="{00000000-0005-0000-0000-0000D2010000}"/>
    <cellStyle name="Comma 10 3 3 2 3 2" xfId="7157" xr:uid="{00000000-0005-0000-0000-0000D3010000}"/>
    <cellStyle name="Comma 10 3 3 2 4" xfId="5966" xr:uid="{00000000-0005-0000-0000-0000D4010000}"/>
    <cellStyle name="Comma 10 3 3 3" xfId="1648" xr:uid="{00000000-0005-0000-0000-0000D5010000}"/>
    <cellStyle name="Comma 10 3 3 3 2" xfId="4384" xr:uid="{00000000-0005-0000-0000-0000D6010000}"/>
    <cellStyle name="Comma 10 3 3 3 2 2" xfId="7301" xr:uid="{00000000-0005-0000-0000-0000D7010000}"/>
    <cellStyle name="Comma 10 3 3 3 3" xfId="6125" xr:uid="{00000000-0005-0000-0000-0000D8010000}"/>
    <cellStyle name="Comma 10 3 3 4" xfId="2560" xr:uid="{00000000-0005-0000-0000-0000D9010000}"/>
    <cellStyle name="Comma 10 3 3 4 2" xfId="5296" xr:uid="{00000000-0005-0000-0000-0000DA010000}"/>
    <cellStyle name="Comma 10 3 3 4 2 2" xfId="7589" xr:uid="{00000000-0005-0000-0000-0000DB010000}"/>
    <cellStyle name="Comma 10 3 3 4 3" xfId="6413" xr:uid="{00000000-0005-0000-0000-0000DC010000}"/>
    <cellStyle name="Comma 10 3 3 5" xfId="3016" xr:uid="{00000000-0005-0000-0000-0000DD010000}"/>
    <cellStyle name="Comma 10 3 3 5 2" xfId="6692" xr:uid="{00000000-0005-0000-0000-0000DE010000}"/>
    <cellStyle name="Comma 10 3 3 6" xfId="3472" xr:uid="{00000000-0005-0000-0000-0000DF010000}"/>
    <cellStyle name="Comma 10 3 3 6 2" xfId="7013" xr:uid="{00000000-0005-0000-0000-0000E0010000}"/>
    <cellStyle name="Comma 10 3 3 7" xfId="5822" xr:uid="{00000000-0005-0000-0000-0000E1010000}"/>
    <cellStyle name="Comma 10 3 4" xfId="780" xr:uid="{00000000-0005-0000-0000-0000E2010000}"/>
    <cellStyle name="Comma 10 3 4 2" xfId="1277" xr:uid="{00000000-0005-0000-0000-0000E3010000}"/>
    <cellStyle name="Comma 10 3 4 2 2" xfId="2256" xr:uid="{00000000-0005-0000-0000-0000E4010000}"/>
    <cellStyle name="Comma 10 3 4 2 2 2" xfId="4992" xr:uid="{00000000-0005-0000-0000-0000E5010000}"/>
    <cellStyle name="Comma 10 3 4 2 2 2 2" xfId="7493" xr:uid="{00000000-0005-0000-0000-0000E6010000}"/>
    <cellStyle name="Comma 10 3 4 2 2 3" xfId="6317" xr:uid="{00000000-0005-0000-0000-0000E7010000}"/>
    <cellStyle name="Comma 10 3 4 2 3" xfId="4080" xr:uid="{00000000-0005-0000-0000-0000E8010000}"/>
    <cellStyle name="Comma 10 3 4 2 3 2" xfId="7205" xr:uid="{00000000-0005-0000-0000-0000E9010000}"/>
    <cellStyle name="Comma 10 3 4 2 4" xfId="6014" xr:uid="{00000000-0005-0000-0000-0000EA010000}"/>
    <cellStyle name="Comma 10 3 4 3" xfId="1800" xr:uid="{00000000-0005-0000-0000-0000EB010000}"/>
    <cellStyle name="Comma 10 3 4 3 2" xfId="4536" xr:uid="{00000000-0005-0000-0000-0000EC010000}"/>
    <cellStyle name="Comma 10 3 4 3 2 2" xfId="7349" xr:uid="{00000000-0005-0000-0000-0000ED010000}"/>
    <cellStyle name="Comma 10 3 4 3 3" xfId="6173" xr:uid="{00000000-0005-0000-0000-0000EE010000}"/>
    <cellStyle name="Comma 10 3 4 4" xfId="2712" xr:uid="{00000000-0005-0000-0000-0000EF010000}"/>
    <cellStyle name="Comma 10 3 4 4 2" xfId="5448" xr:uid="{00000000-0005-0000-0000-0000F0010000}"/>
    <cellStyle name="Comma 10 3 4 4 2 2" xfId="7637" xr:uid="{00000000-0005-0000-0000-0000F1010000}"/>
    <cellStyle name="Comma 10 3 4 4 3" xfId="6461" xr:uid="{00000000-0005-0000-0000-0000F2010000}"/>
    <cellStyle name="Comma 10 3 4 5" xfId="3168" xr:uid="{00000000-0005-0000-0000-0000F3010000}"/>
    <cellStyle name="Comma 10 3 4 5 2" xfId="6844" xr:uid="{00000000-0005-0000-0000-0000F4010000}"/>
    <cellStyle name="Comma 10 3 4 6" xfId="3624" xr:uid="{00000000-0005-0000-0000-0000F5010000}"/>
    <cellStyle name="Comma 10 3 4 6 2" xfId="7061" xr:uid="{00000000-0005-0000-0000-0000F6010000}"/>
    <cellStyle name="Comma 10 3 4 7" xfId="5870" xr:uid="{00000000-0005-0000-0000-0000F7010000}"/>
    <cellStyle name="Comma 10 3 5" xfId="856" xr:uid="{00000000-0005-0000-0000-0000F8010000}"/>
    <cellStyle name="Comma 10 3 5 2" xfId="1353" xr:uid="{00000000-0005-0000-0000-0000F9010000}"/>
    <cellStyle name="Comma 10 3 5 2 2" xfId="2332" xr:uid="{00000000-0005-0000-0000-0000FA010000}"/>
    <cellStyle name="Comma 10 3 5 2 2 2" xfId="5068" xr:uid="{00000000-0005-0000-0000-0000FB010000}"/>
    <cellStyle name="Comma 10 3 5 2 2 2 2" xfId="7517" xr:uid="{00000000-0005-0000-0000-0000FC010000}"/>
    <cellStyle name="Comma 10 3 5 2 2 3" xfId="6341" xr:uid="{00000000-0005-0000-0000-0000FD010000}"/>
    <cellStyle name="Comma 10 3 5 2 3" xfId="4156" xr:uid="{00000000-0005-0000-0000-0000FE010000}"/>
    <cellStyle name="Comma 10 3 5 2 3 2" xfId="7229" xr:uid="{00000000-0005-0000-0000-0000FF010000}"/>
    <cellStyle name="Comma 10 3 5 2 4" xfId="6038" xr:uid="{00000000-0005-0000-0000-000000020000}"/>
    <cellStyle name="Comma 10 3 5 3" xfId="1876" xr:uid="{00000000-0005-0000-0000-000001020000}"/>
    <cellStyle name="Comma 10 3 5 3 2" xfId="4612" xr:uid="{00000000-0005-0000-0000-000002020000}"/>
    <cellStyle name="Comma 10 3 5 3 2 2" xfId="7373" xr:uid="{00000000-0005-0000-0000-000003020000}"/>
    <cellStyle name="Comma 10 3 5 3 3" xfId="6197" xr:uid="{00000000-0005-0000-0000-000004020000}"/>
    <cellStyle name="Comma 10 3 5 4" xfId="2788" xr:uid="{00000000-0005-0000-0000-000005020000}"/>
    <cellStyle name="Comma 10 3 5 4 2" xfId="5524" xr:uid="{00000000-0005-0000-0000-000006020000}"/>
    <cellStyle name="Comma 10 3 5 4 2 2" xfId="7661" xr:uid="{00000000-0005-0000-0000-000007020000}"/>
    <cellStyle name="Comma 10 3 5 4 3" xfId="6485" xr:uid="{00000000-0005-0000-0000-000008020000}"/>
    <cellStyle name="Comma 10 3 5 5" xfId="3244" xr:uid="{00000000-0005-0000-0000-000009020000}"/>
    <cellStyle name="Comma 10 3 5 5 2" xfId="6920" xr:uid="{00000000-0005-0000-0000-00000A020000}"/>
    <cellStyle name="Comma 10 3 5 6" xfId="3700" xr:uid="{00000000-0005-0000-0000-00000B020000}"/>
    <cellStyle name="Comma 10 3 5 6 2" xfId="7085" xr:uid="{00000000-0005-0000-0000-00000C020000}"/>
    <cellStyle name="Comma 10 3 5 7" xfId="5894" xr:uid="{00000000-0005-0000-0000-00000D020000}"/>
    <cellStyle name="Comma 10 3 6" xfId="966" xr:uid="{00000000-0005-0000-0000-00000E020000}"/>
    <cellStyle name="Comma 10 3 6 2" xfId="1952" xr:uid="{00000000-0005-0000-0000-00000F020000}"/>
    <cellStyle name="Comma 10 3 6 2 2" xfId="4688" xr:uid="{00000000-0005-0000-0000-000010020000}"/>
    <cellStyle name="Comma 10 3 6 2 2 2" xfId="7397" xr:uid="{00000000-0005-0000-0000-000011020000}"/>
    <cellStyle name="Comma 10 3 6 2 3" xfId="6221" xr:uid="{00000000-0005-0000-0000-000012020000}"/>
    <cellStyle name="Comma 10 3 6 3" xfId="3776" xr:uid="{00000000-0005-0000-0000-000013020000}"/>
    <cellStyle name="Comma 10 3 6 3 2" xfId="7109" xr:uid="{00000000-0005-0000-0000-000014020000}"/>
    <cellStyle name="Comma 10 3 6 4" xfId="5918" xr:uid="{00000000-0005-0000-0000-000015020000}"/>
    <cellStyle name="Comma 10 3 7" xfId="1496" xr:uid="{00000000-0005-0000-0000-000016020000}"/>
    <cellStyle name="Comma 10 3 7 2" xfId="4232" xr:uid="{00000000-0005-0000-0000-000017020000}"/>
    <cellStyle name="Comma 10 3 7 2 2" xfId="7253" xr:uid="{00000000-0005-0000-0000-000018020000}"/>
    <cellStyle name="Comma 10 3 7 3" xfId="6077" xr:uid="{00000000-0005-0000-0000-000019020000}"/>
    <cellStyle name="Comma 10 3 8" xfId="2408" xr:uid="{00000000-0005-0000-0000-00001A020000}"/>
    <cellStyle name="Comma 10 3 8 2" xfId="5144" xr:uid="{00000000-0005-0000-0000-00001B020000}"/>
    <cellStyle name="Comma 10 3 8 2 2" xfId="7541" xr:uid="{00000000-0005-0000-0000-00001C020000}"/>
    <cellStyle name="Comma 10 3 8 3" xfId="6365" xr:uid="{00000000-0005-0000-0000-00001D020000}"/>
    <cellStyle name="Comma 10 3 9" xfId="2864" xr:uid="{00000000-0005-0000-0000-00001E020000}"/>
    <cellStyle name="Comma 10 3 9 2" xfId="6540" xr:uid="{00000000-0005-0000-0000-00001F020000}"/>
    <cellStyle name="Comma 10 4" xfId="511" xr:uid="{00000000-0005-0000-0000-000020020000}"/>
    <cellStyle name="Comma 10 4 2" xfId="667" xr:uid="{00000000-0005-0000-0000-000021020000}"/>
    <cellStyle name="Comma 10 4 2 2" xfId="1164" xr:uid="{00000000-0005-0000-0000-000022020000}"/>
    <cellStyle name="Comma 10 4 2 2 2" xfId="2143" xr:uid="{00000000-0005-0000-0000-000023020000}"/>
    <cellStyle name="Comma 10 4 2 2 2 2" xfId="4879" xr:uid="{00000000-0005-0000-0000-000024020000}"/>
    <cellStyle name="Comma 10 4 2 2 2 2 2" xfId="7458" xr:uid="{00000000-0005-0000-0000-000025020000}"/>
    <cellStyle name="Comma 10 4 2 2 2 3" xfId="6282" xr:uid="{00000000-0005-0000-0000-000026020000}"/>
    <cellStyle name="Comma 10 4 2 2 3" xfId="3967" xr:uid="{00000000-0005-0000-0000-000027020000}"/>
    <cellStyle name="Comma 10 4 2 2 3 2" xfId="7170" xr:uid="{00000000-0005-0000-0000-000028020000}"/>
    <cellStyle name="Comma 10 4 2 2 4" xfId="5979" xr:uid="{00000000-0005-0000-0000-000029020000}"/>
    <cellStyle name="Comma 10 4 2 3" xfId="1687" xr:uid="{00000000-0005-0000-0000-00002A020000}"/>
    <cellStyle name="Comma 10 4 2 3 2" xfId="4423" xr:uid="{00000000-0005-0000-0000-00002B020000}"/>
    <cellStyle name="Comma 10 4 2 3 2 2" xfId="7314" xr:uid="{00000000-0005-0000-0000-00002C020000}"/>
    <cellStyle name="Comma 10 4 2 3 3" xfId="6138" xr:uid="{00000000-0005-0000-0000-00002D020000}"/>
    <cellStyle name="Comma 10 4 2 4" xfId="2599" xr:uid="{00000000-0005-0000-0000-00002E020000}"/>
    <cellStyle name="Comma 10 4 2 4 2" xfId="5335" xr:uid="{00000000-0005-0000-0000-00002F020000}"/>
    <cellStyle name="Comma 10 4 2 4 2 2" xfId="7602" xr:uid="{00000000-0005-0000-0000-000030020000}"/>
    <cellStyle name="Comma 10 4 2 4 3" xfId="6426" xr:uid="{00000000-0005-0000-0000-000031020000}"/>
    <cellStyle name="Comma 10 4 2 5" xfId="3055" xr:uid="{00000000-0005-0000-0000-000032020000}"/>
    <cellStyle name="Comma 10 4 2 5 2" xfId="6731" xr:uid="{00000000-0005-0000-0000-000033020000}"/>
    <cellStyle name="Comma 10 4 2 6" xfId="3511" xr:uid="{00000000-0005-0000-0000-000034020000}"/>
    <cellStyle name="Comma 10 4 2 6 2" xfId="7026" xr:uid="{00000000-0005-0000-0000-000035020000}"/>
    <cellStyle name="Comma 10 4 2 7" xfId="5835" xr:uid="{00000000-0005-0000-0000-000036020000}"/>
    <cellStyle name="Comma 10 4 3" xfId="1012" xr:uid="{00000000-0005-0000-0000-000037020000}"/>
    <cellStyle name="Comma 10 4 3 2" xfId="1991" xr:uid="{00000000-0005-0000-0000-000038020000}"/>
    <cellStyle name="Comma 10 4 3 2 2" xfId="4727" xr:uid="{00000000-0005-0000-0000-000039020000}"/>
    <cellStyle name="Comma 10 4 3 2 2 2" xfId="7410" xr:uid="{00000000-0005-0000-0000-00003A020000}"/>
    <cellStyle name="Comma 10 4 3 2 3" xfId="6234" xr:uid="{00000000-0005-0000-0000-00003B020000}"/>
    <cellStyle name="Comma 10 4 3 3" xfId="3815" xr:uid="{00000000-0005-0000-0000-00003C020000}"/>
    <cellStyle name="Comma 10 4 3 3 2" xfId="7122" xr:uid="{00000000-0005-0000-0000-00003D020000}"/>
    <cellStyle name="Comma 10 4 3 4" xfId="5931" xr:uid="{00000000-0005-0000-0000-00003E020000}"/>
    <cellStyle name="Comma 10 4 4" xfId="1535" xr:uid="{00000000-0005-0000-0000-00003F020000}"/>
    <cellStyle name="Comma 10 4 4 2" xfId="4271" xr:uid="{00000000-0005-0000-0000-000040020000}"/>
    <cellStyle name="Comma 10 4 4 2 2" xfId="7266" xr:uid="{00000000-0005-0000-0000-000041020000}"/>
    <cellStyle name="Comma 10 4 4 3" xfId="6090" xr:uid="{00000000-0005-0000-0000-000042020000}"/>
    <cellStyle name="Comma 10 4 5" xfId="2447" xr:uid="{00000000-0005-0000-0000-000043020000}"/>
    <cellStyle name="Comma 10 4 5 2" xfId="5183" xr:uid="{00000000-0005-0000-0000-000044020000}"/>
    <cellStyle name="Comma 10 4 5 2 2" xfId="7554" xr:uid="{00000000-0005-0000-0000-000045020000}"/>
    <cellStyle name="Comma 10 4 5 3" xfId="6378" xr:uid="{00000000-0005-0000-0000-000046020000}"/>
    <cellStyle name="Comma 10 4 6" xfId="2903" xr:uid="{00000000-0005-0000-0000-000047020000}"/>
    <cellStyle name="Comma 10 4 6 2" xfId="6579" xr:uid="{00000000-0005-0000-0000-000048020000}"/>
    <cellStyle name="Comma 10 4 7" xfId="3359" xr:uid="{00000000-0005-0000-0000-000049020000}"/>
    <cellStyle name="Comma 10 4 7 2" xfId="6978" xr:uid="{00000000-0005-0000-0000-00004A020000}"/>
    <cellStyle name="Comma 10 4 8" xfId="5785" xr:uid="{00000000-0005-0000-0000-00004B020000}"/>
    <cellStyle name="Comma 10 5" xfId="591" xr:uid="{00000000-0005-0000-0000-00004C020000}"/>
    <cellStyle name="Comma 10 5 2" xfId="1088" xr:uid="{00000000-0005-0000-0000-00004D020000}"/>
    <cellStyle name="Comma 10 5 2 2" xfId="2067" xr:uid="{00000000-0005-0000-0000-00004E020000}"/>
    <cellStyle name="Comma 10 5 2 2 2" xfId="4803" xr:uid="{00000000-0005-0000-0000-00004F020000}"/>
    <cellStyle name="Comma 10 5 2 2 2 2" xfId="7434" xr:uid="{00000000-0005-0000-0000-000050020000}"/>
    <cellStyle name="Comma 10 5 2 2 3" xfId="6258" xr:uid="{00000000-0005-0000-0000-000051020000}"/>
    <cellStyle name="Comma 10 5 2 3" xfId="3891" xr:uid="{00000000-0005-0000-0000-000052020000}"/>
    <cellStyle name="Comma 10 5 2 3 2" xfId="7146" xr:uid="{00000000-0005-0000-0000-000053020000}"/>
    <cellStyle name="Comma 10 5 2 4" xfId="5955" xr:uid="{00000000-0005-0000-0000-000054020000}"/>
    <cellStyle name="Comma 10 5 3" xfId="1611" xr:uid="{00000000-0005-0000-0000-000055020000}"/>
    <cellStyle name="Comma 10 5 3 2" xfId="4347" xr:uid="{00000000-0005-0000-0000-000056020000}"/>
    <cellStyle name="Comma 10 5 3 2 2" xfId="7290" xr:uid="{00000000-0005-0000-0000-000057020000}"/>
    <cellStyle name="Comma 10 5 3 3" xfId="6114" xr:uid="{00000000-0005-0000-0000-000058020000}"/>
    <cellStyle name="Comma 10 5 4" xfId="2523" xr:uid="{00000000-0005-0000-0000-000059020000}"/>
    <cellStyle name="Comma 10 5 4 2" xfId="5259" xr:uid="{00000000-0005-0000-0000-00005A020000}"/>
    <cellStyle name="Comma 10 5 4 2 2" xfId="7578" xr:uid="{00000000-0005-0000-0000-00005B020000}"/>
    <cellStyle name="Comma 10 5 4 3" xfId="6402" xr:uid="{00000000-0005-0000-0000-00005C020000}"/>
    <cellStyle name="Comma 10 5 5" xfId="2979" xr:uid="{00000000-0005-0000-0000-00005D020000}"/>
    <cellStyle name="Comma 10 5 5 2" xfId="6655" xr:uid="{00000000-0005-0000-0000-00005E020000}"/>
    <cellStyle name="Comma 10 5 6" xfId="3435" xr:uid="{00000000-0005-0000-0000-00005F020000}"/>
    <cellStyle name="Comma 10 5 6 2" xfId="7002" xr:uid="{00000000-0005-0000-0000-000060020000}"/>
    <cellStyle name="Comma 10 5 7" xfId="5811" xr:uid="{00000000-0005-0000-0000-000061020000}"/>
    <cellStyle name="Comma 10 6" xfId="743" xr:uid="{00000000-0005-0000-0000-000062020000}"/>
    <cellStyle name="Comma 10 6 2" xfId="1240" xr:uid="{00000000-0005-0000-0000-000063020000}"/>
    <cellStyle name="Comma 10 6 2 2" xfId="2219" xr:uid="{00000000-0005-0000-0000-000064020000}"/>
    <cellStyle name="Comma 10 6 2 2 2" xfId="4955" xr:uid="{00000000-0005-0000-0000-000065020000}"/>
    <cellStyle name="Comma 10 6 2 2 2 2" xfId="7482" xr:uid="{00000000-0005-0000-0000-000066020000}"/>
    <cellStyle name="Comma 10 6 2 2 3" xfId="6306" xr:uid="{00000000-0005-0000-0000-000067020000}"/>
    <cellStyle name="Comma 10 6 2 3" xfId="4043" xr:uid="{00000000-0005-0000-0000-000068020000}"/>
    <cellStyle name="Comma 10 6 2 3 2" xfId="7194" xr:uid="{00000000-0005-0000-0000-000069020000}"/>
    <cellStyle name="Comma 10 6 2 4" xfId="6003" xr:uid="{00000000-0005-0000-0000-00006A020000}"/>
    <cellStyle name="Comma 10 6 3" xfId="1763" xr:uid="{00000000-0005-0000-0000-00006B020000}"/>
    <cellStyle name="Comma 10 6 3 2" xfId="4499" xr:uid="{00000000-0005-0000-0000-00006C020000}"/>
    <cellStyle name="Comma 10 6 3 2 2" xfId="7338" xr:uid="{00000000-0005-0000-0000-00006D020000}"/>
    <cellStyle name="Comma 10 6 3 3" xfId="6162" xr:uid="{00000000-0005-0000-0000-00006E020000}"/>
    <cellStyle name="Comma 10 6 4" xfId="2675" xr:uid="{00000000-0005-0000-0000-00006F020000}"/>
    <cellStyle name="Comma 10 6 4 2" xfId="5411" xr:uid="{00000000-0005-0000-0000-000070020000}"/>
    <cellStyle name="Comma 10 6 4 2 2" xfId="7626" xr:uid="{00000000-0005-0000-0000-000071020000}"/>
    <cellStyle name="Comma 10 6 4 3" xfId="6450" xr:uid="{00000000-0005-0000-0000-000072020000}"/>
    <cellStyle name="Comma 10 6 5" xfId="3131" xr:uid="{00000000-0005-0000-0000-000073020000}"/>
    <cellStyle name="Comma 10 6 5 2" xfId="6807" xr:uid="{00000000-0005-0000-0000-000074020000}"/>
    <cellStyle name="Comma 10 6 6" xfId="3587" xr:uid="{00000000-0005-0000-0000-000075020000}"/>
    <cellStyle name="Comma 10 6 6 2" xfId="7050" xr:uid="{00000000-0005-0000-0000-000076020000}"/>
    <cellStyle name="Comma 10 6 7" xfId="5859" xr:uid="{00000000-0005-0000-0000-000077020000}"/>
    <cellStyle name="Comma 10 7" xfId="819" xr:uid="{00000000-0005-0000-0000-000078020000}"/>
    <cellStyle name="Comma 10 7 2" xfId="1316" xr:uid="{00000000-0005-0000-0000-000079020000}"/>
    <cellStyle name="Comma 10 7 2 2" xfId="2295" xr:uid="{00000000-0005-0000-0000-00007A020000}"/>
    <cellStyle name="Comma 10 7 2 2 2" xfId="5031" xr:uid="{00000000-0005-0000-0000-00007B020000}"/>
    <cellStyle name="Comma 10 7 2 2 2 2" xfId="7506" xr:uid="{00000000-0005-0000-0000-00007C020000}"/>
    <cellStyle name="Comma 10 7 2 2 3" xfId="6330" xr:uid="{00000000-0005-0000-0000-00007D020000}"/>
    <cellStyle name="Comma 10 7 2 3" xfId="4119" xr:uid="{00000000-0005-0000-0000-00007E020000}"/>
    <cellStyle name="Comma 10 7 2 3 2" xfId="7218" xr:uid="{00000000-0005-0000-0000-00007F020000}"/>
    <cellStyle name="Comma 10 7 2 4" xfId="6027" xr:uid="{00000000-0005-0000-0000-000080020000}"/>
    <cellStyle name="Comma 10 7 3" xfId="1839" xr:uid="{00000000-0005-0000-0000-000081020000}"/>
    <cellStyle name="Comma 10 7 3 2" xfId="4575" xr:uid="{00000000-0005-0000-0000-000082020000}"/>
    <cellStyle name="Comma 10 7 3 2 2" xfId="7362" xr:uid="{00000000-0005-0000-0000-000083020000}"/>
    <cellStyle name="Comma 10 7 3 3" xfId="6186" xr:uid="{00000000-0005-0000-0000-000084020000}"/>
    <cellStyle name="Comma 10 7 4" xfId="2751" xr:uid="{00000000-0005-0000-0000-000085020000}"/>
    <cellStyle name="Comma 10 7 4 2" xfId="5487" xr:uid="{00000000-0005-0000-0000-000086020000}"/>
    <cellStyle name="Comma 10 7 4 2 2" xfId="7650" xr:uid="{00000000-0005-0000-0000-000087020000}"/>
    <cellStyle name="Comma 10 7 4 3" xfId="6474" xr:uid="{00000000-0005-0000-0000-000088020000}"/>
    <cellStyle name="Comma 10 7 5" xfId="3207" xr:uid="{00000000-0005-0000-0000-000089020000}"/>
    <cellStyle name="Comma 10 7 5 2" xfId="6883" xr:uid="{00000000-0005-0000-0000-00008A020000}"/>
    <cellStyle name="Comma 10 7 6" xfId="3663" xr:uid="{00000000-0005-0000-0000-00008B020000}"/>
    <cellStyle name="Comma 10 7 6 2" xfId="7074" xr:uid="{00000000-0005-0000-0000-00008C020000}"/>
    <cellStyle name="Comma 10 7 7" xfId="5883" xr:uid="{00000000-0005-0000-0000-00008D020000}"/>
    <cellStyle name="Comma 10 8" xfId="920" xr:uid="{00000000-0005-0000-0000-00008E020000}"/>
    <cellStyle name="Comma 10 8 2" xfId="1915" xr:uid="{00000000-0005-0000-0000-00008F020000}"/>
    <cellStyle name="Comma 10 8 2 2" xfId="4651" xr:uid="{00000000-0005-0000-0000-000090020000}"/>
    <cellStyle name="Comma 10 8 2 2 2" xfId="7386" xr:uid="{00000000-0005-0000-0000-000091020000}"/>
    <cellStyle name="Comma 10 8 2 3" xfId="6210" xr:uid="{00000000-0005-0000-0000-000092020000}"/>
    <cellStyle name="Comma 10 8 3" xfId="3739" xr:uid="{00000000-0005-0000-0000-000093020000}"/>
    <cellStyle name="Comma 10 8 3 2" xfId="7098" xr:uid="{00000000-0005-0000-0000-000094020000}"/>
    <cellStyle name="Comma 10 8 4" xfId="5907" xr:uid="{00000000-0005-0000-0000-000095020000}"/>
    <cellStyle name="Comma 10 9" xfId="1459" xr:uid="{00000000-0005-0000-0000-000096020000}"/>
    <cellStyle name="Comma 10 9 2" xfId="4195" xr:uid="{00000000-0005-0000-0000-000097020000}"/>
    <cellStyle name="Comma 10 9 2 2" xfId="7242" xr:uid="{00000000-0005-0000-0000-000098020000}"/>
    <cellStyle name="Comma 10 9 3" xfId="6066" xr:uid="{00000000-0005-0000-0000-000099020000}"/>
    <cellStyle name="Comma 11" xfId="281" xr:uid="{00000000-0005-0000-0000-00009A020000}"/>
    <cellStyle name="Comma 11 10" xfId="2380" xr:uid="{00000000-0005-0000-0000-00009B020000}"/>
    <cellStyle name="Comma 11 10 2" xfId="5116" xr:uid="{00000000-0005-0000-0000-00009C020000}"/>
    <cellStyle name="Comma 11 10 2 2" xfId="7532" xr:uid="{00000000-0005-0000-0000-00009D020000}"/>
    <cellStyle name="Comma 11 10 3" xfId="6356" xr:uid="{00000000-0005-0000-0000-00009E020000}"/>
    <cellStyle name="Comma 11 11" xfId="2836" xr:uid="{00000000-0005-0000-0000-00009F020000}"/>
    <cellStyle name="Comma 11 11 2" xfId="6512" xr:uid="{00000000-0005-0000-0000-0000A0020000}"/>
    <cellStyle name="Comma 11 12" xfId="3292" xr:uid="{00000000-0005-0000-0000-0000A1020000}"/>
    <cellStyle name="Comma 11 12 2" xfId="6956" xr:uid="{00000000-0005-0000-0000-0000A2020000}"/>
    <cellStyle name="Comma 11 13" xfId="5736" xr:uid="{00000000-0005-0000-0000-0000A3020000}"/>
    <cellStyle name="Comma 11 2" xfId="282" xr:uid="{00000000-0005-0000-0000-0000A4020000}"/>
    <cellStyle name="Comma 11 2 10" xfId="2837" xr:uid="{00000000-0005-0000-0000-0000A5020000}"/>
    <cellStyle name="Comma 11 2 10 2" xfId="6513" xr:uid="{00000000-0005-0000-0000-0000A6020000}"/>
    <cellStyle name="Comma 11 2 11" xfId="3293" xr:uid="{00000000-0005-0000-0000-0000A7020000}"/>
    <cellStyle name="Comma 11 2 11 2" xfId="6957" xr:uid="{00000000-0005-0000-0000-0000A8020000}"/>
    <cellStyle name="Comma 11 2 12" xfId="5737" xr:uid="{00000000-0005-0000-0000-0000A9020000}"/>
    <cellStyle name="Comma 11 2 2" xfId="388" xr:uid="{00000000-0005-0000-0000-0000AA020000}"/>
    <cellStyle name="Comma 11 2 2 10" xfId="3330" xr:uid="{00000000-0005-0000-0000-0000AB020000}"/>
    <cellStyle name="Comma 11 2 2 10 2" xfId="6968" xr:uid="{00000000-0005-0000-0000-0000AC020000}"/>
    <cellStyle name="Comma 11 2 2 11" xfId="5772" xr:uid="{00000000-0005-0000-0000-0000AD020000}"/>
    <cellStyle name="Comma 11 2 2 2" xfId="558" xr:uid="{00000000-0005-0000-0000-0000AE020000}"/>
    <cellStyle name="Comma 11 2 2 2 2" xfId="714" xr:uid="{00000000-0005-0000-0000-0000AF020000}"/>
    <cellStyle name="Comma 11 2 2 2 2 2" xfId="1211" xr:uid="{00000000-0005-0000-0000-0000B0020000}"/>
    <cellStyle name="Comma 11 2 2 2 2 2 2" xfId="2190" xr:uid="{00000000-0005-0000-0000-0000B1020000}"/>
    <cellStyle name="Comma 11 2 2 2 2 2 2 2" xfId="4926" xr:uid="{00000000-0005-0000-0000-0000B2020000}"/>
    <cellStyle name="Comma 11 2 2 2 2 2 2 2 2" xfId="7472" xr:uid="{00000000-0005-0000-0000-0000B3020000}"/>
    <cellStyle name="Comma 11 2 2 2 2 2 2 3" xfId="6296" xr:uid="{00000000-0005-0000-0000-0000B4020000}"/>
    <cellStyle name="Comma 11 2 2 2 2 2 3" xfId="4014" xr:uid="{00000000-0005-0000-0000-0000B5020000}"/>
    <cellStyle name="Comma 11 2 2 2 2 2 3 2" xfId="7184" xr:uid="{00000000-0005-0000-0000-0000B6020000}"/>
    <cellStyle name="Comma 11 2 2 2 2 2 4" xfId="5993" xr:uid="{00000000-0005-0000-0000-0000B7020000}"/>
    <cellStyle name="Comma 11 2 2 2 2 3" xfId="1734" xr:uid="{00000000-0005-0000-0000-0000B8020000}"/>
    <cellStyle name="Comma 11 2 2 2 2 3 2" xfId="4470" xr:uid="{00000000-0005-0000-0000-0000B9020000}"/>
    <cellStyle name="Comma 11 2 2 2 2 3 2 2" xfId="7328" xr:uid="{00000000-0005-0000-0000-0000BA020000}"/>
    <cellStyle name="Comma 11 2 2 2 2 3 3" xfId="6152" xr:uid="{00000000-0005-0000-0000-0000BB020000}"/>
    <cellStyle name="Comma 11 2 2 2 2 4" xfId="2646" xr:uid="{00000000-0005-0000-0000-0000BC020000}"/>
    <cellStyle name="Comma 11 2 2 2 2 4 2" xfId="5382" xr:uid="{00000000-0005-0000-0000-0000BD020000}"/>
    <cellStyle name="Comma 11 2 2 2 2 4 2 2" xfId="7616" xr:uid="{00000000-0005-0000-0000-0000BE020000}"/>
    <cellStyle name="Comma 11 2 2 2 2 4 3" xfId="6440" xr:uid="{00000000-0005-0000-0000-0000BF020000}"/>
    <cellStyle name="Comma 11 2 2 2 2 5" xfId="3102" xr:uid="{00000000-0005-0000-0000-0000C0020000}"/>
    <cellStyle name="Comma 11 2 2 2 2 5 2" xfId="6778" xr:uid="{00000000-0005-0000-0000-0000C1020000}"/>
    <cellStyle name="Comma 11 2 2 2 2 6" xfId="3558" xr:uid="{00000000-0005-0000-0000-0000C2020000}"/>
    <cellStyle name="Comma 11 2 2 2 2 6 2" xfId="7040" xr:uid="{00000000-0005-0000-0000-0000C3020000}"/>
    <cellStyle name="Comma 11 2 2 2 2 7" xfId="5849" xr:uid="{00000000-0005-0000-0000-0000C4020000}"/>
    <cellStyle name="Comma 11 2 2 2 3" xfId="1059" xr:uid="{00000000-0005-0000-0000-0000C5020000}"/>
    <cellStyle name="Comma 11 2 2 2 3 2" xfId="2038" xr:uid="{00000000-0005-0000-0000-0000C6020000}"/>
    <cellStyle name="Comma 11 2 2 2 3 2 2" xfId="4774" xr:uid="{00000000-0005-0000-0000-0000C7020000}"/>
    <cellStyle name="Comma 11 2 2 2 3 2 2 2" xfId="7424" xr:uid="{00000000-0005-0000-0000-0000C8020000}"/>
    <cellStyle name="Comma 11 2 2 2 3 2 3" xfId="6248" xr:uid="{00000000-0005-0000-0000-0000C9020000}"/>
    <cellStyle name="Comma 11 2 2 2 3 3" xfId="3862" xr:uid="{00000000-0005-0000-0000-0000CA020000}"/>
    <cellStyle name="Comma 11 2 2 2 3 3 2" xfId="7136" xr:uid="{00000000-0005-0000-0000-0000CB020000}"/>
    <cellStyle name="Comma 11 2 2 2 3 4" xfId="5945" xr:uid="{00000000-0005-0000-0000-0000CC020000}"/>
    <cellStyle name="Comma 11 2 2 2 4" xfId="1582" xr:uid="{00000000-0005-0000-0000-0000CD020000}"/>
    <cellStyle name="Comma 11 2 2 2 4 2" xfId="4318" xr:uid="{00000000-0005-0000-0000-0000CE020000}"/>
    <cellStyle name="Comma 11 2 2 2 4 2 2" xfId="7280" xr:uid="{00000000-0005-0000-0000-0000CF020000}"/>
    <cellStyle name="Comma 11 2 2 2 4 3" xfId="6104" xr:uid="{00000000-0005-0000-0000-0000D0020000}"/>
    <cellStyle name="Comma 11 2 2 2 5" xfId="2494" xr:uid="{00000000-0005-0000-0000-0000D1020000}"/>
    <cellStyle name="Comma 11 2 2 2 5 2" xfId="5230" xr:uid="{00000000-0005-0000-0000-0000D2020000}"/>
    <cellStyle name="Comma 11 2 2 2 5 2 2" xfId="7568" xr:uid="{00000000-0005-0000-0000-0000D3020000}"/>
    <cellStyle name="Comma 11 2 2 2 5 3" xfId="6392" xr:uid="{00000000-0005-0000-0000-0000D4020000}"/>
    <cellStyle name="Comma 11 2 2 2 6" xfId="2950" xr:uid="{00000000-0005-0000-0000-0000D5020000}"/>
    <cellStyle name="Comma 11 2 2 2 6 2" xfId="6626" xr:uid="{00000000-0005-0000-0000-0000D6020000}"/>
    <cellStyle name="Comma 11 2 2 2 7" xfId="3406" xr:uid="{00000000-0005-0000-0000-0000D7020000}"/>
    <cellStyle name="Comma 11 2 2 2 7 2" xfId="6992" xr:uid="{00000000-0005-0000-0000-0000D8020000}"/>
    <cellStyle name="Comma 11 2 2 2 8" xfId="5799" xr:uid="{00000000-0005-0000-0000-0000D9020000}"/>
    <cellStyle name="Comma 11 2 2 3" xfId="638" xr:uid="{00000000-0005-0000-0000-0000DA020000}"/>
    <cellStyle name="Comma 11 2 2 3 2" xfId="1135" xr:uid="{00000000-0005-0000-0000-0000DB020000}"/>
    <cellStyle name="Comma 11 2 2 3 2 2" xfId="2114" xr:uid="{00000000-0005-0000-0000-0000DC020000}"/>
    <cellStyle name="Comma 11 2 2 3 2 2 2" xfId="4850" xr:uid="{00000000-0005-0000-0000-0000DD020000}"/>
    <cellStyle name="Comma 11 2 2 3 2 2 2 2" xfId="7448" xr:uid="{00000000-0005-0000-0000-0000DE020000}"/>
    <cellStyle name="Comma 11 2 2 3 2 2 3" xfId="6272" xr:uid="{00000000-0005-0000-0000-0000DF020000}"/>
    <cellStyle name="Comma 11 2 2 3 2 3" xfId="3938" xr:uid="{00000000-0005-0000-0000-0000E0020000}"/>
    <cellStyle name="Comma 11 2 2 3 2 3 2" xfId="7160" xr:uid="{00000000-0005-0000-0000-0000E1020000}"/>
    <cellStyle name="Comma 11 2 2 3 2 4" xfId="5969" xr:uid="{00000000-0005-0000-0000-0000E2020000}"/>
    <cellStyle name="Comma 11 2 2 3 3" xfId="1658" xr:uid="{00000000-0005-0000-0000-0000E3020000}"/>
    <cellStyle name="Comma 11 2 2 3 3 2" xfId="4394" xr:uid="{00000000-0005-0000-0000-0000E4020000}"/>
    <cellStyle name="Comma 11 2 2 3 3 2 2" xfId="7304" xr:uid="{00000000-0005-0000-0000-0000E5020000}"/>
    <cellStyle name="Comma 11 2 2 3 3 3" xfId="6128" xr:uid="{00000000-0005-0000-0000-0000E6020000}"/>
    <cellStyle name="Comma 11 2 2 3 4" xfId="2570" xr:uid="{00000000-0005-0000-0000-0000E7020000}"/>
    <cellStyle name="Comma 11 2 2 3 4 2" xfId="5306" xr:uid="{00000000-0005-0000-0000-0000E8020000}"/>
    <cellStyle name="Comma 11 2 2 3 4 2 2" xfId="7592" xr:uid="{00000000-0005-0000-0000-0000E9020000}"/>
    <cellStyle name="Comma 11 2 2 3 4 3" xfId="6416" xr:uid="{00000000-0005-0000-0000-0000EA020000}"/>
    <cellStyle name="Comma 11 2 2 3 5" xfId="3026" xr:uid="{00000000-0005-0000-0000-0000EB020000}"/>
    <cellStyle name="Comma 11 2 2 3 5 2" xfId="6702" xr:uid="{00000000-0005-0000-0000-0000EC020000}"/>
    <cellStyle name="Comma 11 2 2 3 6" xfId="3482" xr:uid="{00000000-0005-0000-0000-0000ED020000}"/>
    <cellStyle name="Comma 11 2 2 3 6 2" xfId="7016" xr:uid="{00000000-0005-0000-0000-0000EE020000}"/>
    <cellStyle name="Comma 11 2 2 3 7" xfId="5825" xr:uid="{00000000-0005-0000-0000-0000EF020000}"/>
    <cellStyle name="Comma 11 2 2 4" xfId="790" xr:uid="{00000000-0005-0000-0000-0000F0020000}"/>
    <cellStyle name="Comma 11 2 2 4 2" xfId="1287" xr:uid="{00000000-0005-0000-0000-0000F1020000}"/>
    <cellStyle name="Comma 11 2 2 4 2 2" xfId="2266" xr:uid="{00000000-0005-0000-0000-0000F2020000}"/>
    <cellStyle name="Comma 11 2 2 4 2 2 2" xfId="5002" xr:uid="{00000000-0005-0000-0000-0000F3020000}"/>
    <cellStyle name="Comma 11 2 2 4 2 2 2 2" xfId="7496" xr:uid="{00000000-0005-0000-0000-0000F4020000}"/>
    <cellStyle name="Comma 11 2 2 4 2 2 3" xfId="6320" xr:uid="{00000000-0005-0000-0000-0000F5020000}"/>
    <cellStyle name="Comma 11 2 2 4 2 3" xfId="4090" xr:uid="{00000000-0005-0000-0000-0000F6020000}"/>
    <cellStyle name="Comma 11 2 2 4 2 3 2" xfId="7208" xr:uid="{00000000-0005-0000-0000-0000F7020000}"/>
    <cellStyle name="Comma 11 2 2 4 2 4" xfId="6017" xr:uid="{00000000-0005-0000-0000-0000F8020000}"/>
    <cellStyle name="Comma 11 2 2 4 3" xfId="1810" xr:uid="{00000000-0005-0000-0000-0000F9020000}"/>
    <cellStyle name="Comma 11 2 2 4 3 2" xfId="4546" xr:uid="{00000000-0005-0000-0000-0000FA020000}"/>
    <cellStyle name="Comma 11 2 2 4 3 2 2" xfId="7352" xr:uid="{00000000-0005-0000-0000-0000FB020000}"/>
    <cellStyle name="Comma 11 2 2 4 3 3" xfId="6176" xr:uid="{00000000-0005-0000-0000-0000FC020000}"/>
    <cellStyle name="Comma 11 2 2 4 4" xfId="2722" xr:uid="{00000000-0005-0000-0000-0000FD020000}"/>
    <cellStyle name="Comma 11 2 2 4 4 2" xfId="5458" xr:uid="{00000000-0005-0000-0000-0000FE020000}"/>
    <cellStyle name="Comma 11 2 2 4 4 2 2" xfId="7640" xr:uid="{00000000-0005-0000-0000-0000FF020000}"/>
    <cellStyle name="Comma 11 2 2 4 4 3" xfId="6464" xr:uid="{00000000-0005-0000-0000-000000030000}"/>
    <cellStyle name="Comma 11 2 2 4 5" xfId="3178" xr:uid="{00000000-0005-0000-0000-000001030000}"/>
    <cellStyle name="Comma 11 2 2 4 5 2" xfId="6854" xr:uid="{00000000-0005-0000-0000-000002030000}"/>
    <cellStyle name="Comma 11 2 2 4 6" xfId="3634" xr:uid="{00000000-0005-0000-0000-000003030000}"/>
    <cellStyle name="Comma 11 2 2 4 6 2" xfId="7064" xr:uid="{00000000-0005-0000-0000-000004030000}"/>
    <cellStyle name="Comma 11 2 2 4 7" xfId="5873" xr:uid="{00000000-0005-0000-0000-000005030000}"/>
    <cellStyle name="Comma 11 2 2 5" xfId="866" xr:uid="{00000000-0005-0000-0000-000006030000}"/>
    <cellStyle name="Comma 11 2 2 5 2" xfId="1363" xr:uid="{00000000-0005-0000-0000-000007030000}"/>
    <cellStyle name="Comma 11 2 2 5 2 2" xfId="2342" xr:uid="{00000000-0005-0000-0000-000008030000}"/>
    <cellStyle name="Comma 11 2 2 5 2 2 2" xfId="5078" xr:uid="{00000000-0005-0000-0000-000009030000}"/>
    <cellStyle name="Comma 11 2 2 5 2 2 2 2" xfId="7520" xr:uid="{00000000-0005-0000-0000-00000A030000}"/>
    <cellStyle name="Comma 11 2 2 5 2 2 3" xfId="6344" xr:uid="{00000000-0005-0000-0000-00000B030000}"/>
    <cellStyle name="Comma 11 2 2 5 2 3" xfId="4166" xr:uid="{00000000-0005-0000-0000-00000C030000}"/>
    <cellStyle name="Comma 11 2 2 5 2 3 2" xfId="7232" xr:uid="{00000000-0005-0000-0000-00000D030000}"/>
    <cellStyle name="Comma 11 2 2 5 2 4" xfId="6041" xr:uid="{00000000-0005-0000-0000-00000E030000}"/>
    <cellStyle name="Comma 11 2 2 5 3" xfId="1886" xr:uid="{00000000-0005-0000-0000-00000F030000}"/>
    <cellStyle name="Comma 11 2 2 5 3 2" xfId="4622" xr:uid="{00000000-0005-0000-0000-000010030000}"/>
    <cellStyle name="Comma 11 2 2 5 3 2 2" xfId="7376" xr:uid="{00000000-0005-0000-0000-000011030000}"/>
    <cellStyle name="Comma 11 2 2 5 3 3" xfId="6200" xr:uid="{00000000-0005-0000-0000-000012030000}"/>
    <cellStyle name="Comma 11 2 2 5 4" xfId="2798" xr:uid="{00000000-0005-0000-0000-000013030000}"/>
    <cellStyle name="Comma 11 2 2 5 4 2" xfId="5534" xr:uid="{00000000-0005-0000-0000-000014030000}"/>
    <cellStyle name="Comma 11 2 2 5 4 2 2" xfId="7664" xr:uid="{00000000-0005-0000-0000-000015030000}"/>
    <cellStyle name="Comma 11 2 2 5 4 3" xfId="6488" xr:uid="{00000000-0005-0000-0000-000016030000}"/>
    <cellStyle name="Comma 11 2 2 5 5" xfId="3254" xr:uid="{00000000-0005-0000-0000-000017030000}"/>
    <cellStyle name="Comma 11 2 2 5 5 2" xfId="6930" xr:uid="{00000000-0005-0000-0000-000018030000}"/>
    <cellStyle name="Comma 11 2 2 5 6" xfId="3710" xr:uid="{00000000-0005-0000-0000-000019030000}"/>
    <cellStyle name="Comma 11 2 2 5 6 2" xfId="7088" xr:uid="{00000000-0005-0000-0000-00001A030000}"/>
    <cellStyle name="Comma 11 2 2 5 7" xfId="5897" xr:uid="{00000000-0005-0000-0000-00001B030000}"/>
    <cellStyle name="Comma 11 2 2 6" xfId="976" xr:uid="{00000000-0005-0000-0000-00001C030000}"/>
    <cellStyle name="Comma 11 2 2 6 2" xfId="1962" xr:uid="{00000000-0005-0000-0000-00001D030000}"/>
    <cellStyle name="Comma 11 2 2 6 2 2" xfId="4698" xr:uid="{00000000-0005-0000-0000-00001E030000}"/>
    <cellStyle name="Comma 11 2 2 6 2 2 2" xfId="7400" xr:uid="{00000000-0005-0000-0000-00001F030000}"/>
    <cellStyle name="Comma 11 2 2 6 2 3" xfId="6224" xr:uid="{00000000-0005-0000-0000-000020030000}"/>
    <cellStyle name="Comma 11 2 2 6 3" xfId="3786" xr:uid="{00000000-0005-0000-0000-000021030000}"/>
    <cellStyle name="Comma 11 2 2 6 3 2" xfId="7112" xr:uid="{00000000-0005-0000-0000-000022030000}"/>
    <cellStyle name="Comma 11 2 2 6 4" xfId="5921" xr:uid="{00000000-0005-0000-0000-000023030000}"/>
    <cellStyle name="Comma 11 2 2 7" xfId="1506" xr:uid="{00000000-0005-0000-0000-000024030000}"/>
    <cellStyle name="Comma 11 2 2 7 2" xfId="4242" xr:uid="{00000000-0005-0000-0000-000025030000}"/>
    <cellStyle name="Comma 11 2 2 7 2 2" xfId="7256" xr:uid="{00000000-0005-0000-0000-000026030000}"/>
    <cellStyle name="Comma 11 2 2 7 3" xfId="6080" xr:uid="{00000000-0005-0000-0000-000027030000}"/>
    <cellStyle name="Comma 11 2 2 8" xfId="2418" xr:uid="{00000000-0005-0000-0000-000028030000}"/>
    <cellStyle name="Comma 11 2 2 8 2" xfId="5154" xr:uid="{00000000-0005-0000-0000-000029030000}"/>
    <cellStyle name="Comma 11 2 2 8 2 2" xfId="7544" xr:uid="{00000000-0005-0000-0000-00002A030000}"/>
    <cellStyle name="Comma 11 2 2 8 3" xfId="6368" xr:uid="{00000000-0005-0000-0000-00002B030000}"/>
    <cellStyle name="Comma 11 2 2 9" xfId="2874" xr:uid="{00000000-0005-0000-0000-00002C030000}"/>
    <cellStyle name="Comma 11 2 2 9 2" xfId="6550" xr:uid="{00000000-0005-0000-0000-00002D030000}"/>
    <cellStyle name="Comma 11 2 3" xfId="521" xr:uid="{00000000-0005-0000-0000-00002E030000}"/>
    <cellStyle name="Comma 11 2 3 2" xfId="677" xr:uid="{00000000-0005-0000-0000-00002F030000}"/>
    <cellStyle name="Comma 11 2 3 2 2" xfId="1174" xr:uid="{00000000-0005-0000-0000-000030030000}"/>
    <cellStyle name="Comma 11 2 3 2 2 2" xfId="2153" xr:uid="{00000000-0005-0000-0000-000031030000}"/>
    <cellStyle name="Comma 11 2 3 2 2 2 2" xfId="4889" xr:uid="{00000000-0005-0000-0000-000032030000}"/>
    <cellStyle name="Comma 11 2 3 2 2 2 2 2" xfId="7461" xr:uid="{00000000-0005-0000-0000-000033030000}"/>
    <cellStyle name="Comma 11 2 3 2 2 2 3" xfId="6285" xr:uid="{00000000-0005-0000-0000-000034030000}"/>
    <cellStyle name="Comma 11 2 3 2 2 3" xfId="3977" xr:uid="{00000000-0005-0000-0000-000035030000}"/>
    <cellStyle name="Comma 11 2 3 2 2 3 2" xfId="7173" xr:uid="{00000000-0005-0000-0000-000036030000}"/>
    <cellStyle name="Comma 11 2 3 2 2 4" xfId="5982" xr:uid="{00000000-0005-0000-0000-000037030000}"/>
    <cellStyle name="Comma 11 2 3 2 3" xfId="1697" xr:uid="{00000000-0005-0000-0000-000038030000}"/>
    <cellStyle name="Comma 11 2 3 2 3 2" xfId="4433" xr:uid="{00000000-0005-0000-0000-000039030000}"/>
    <cellStyle name="Comma 11 2 3 2 3 2 2" xfId="7317" xr:uid="{00000000-0005-0000-0000-00003A030000}"/>
    <cellStyle name="Comma 11 2 3 2 3 3" xfId="6141" xr:uid="{00000000-0005-0000-0000-00003B030000}"/>
    <cellStyle name="Comma 11 2 3 2 4" xfId="2609" xr:uid="{00000000-0005-0000-0000-00003C030000}"/>
    <cellStyle name="Comma 11 2 3 2 4 2" xfId="5345" xr:uid="{00000000-0005-0000-0000-00003D030000}"/>
    <cellStyle name="Comma 11 2 3 2 4 2 2" xfId="7605" xr:uid="{00000000-0005-0000-0000-00003E030000}"/>
    <cellStyle name="Comma 11 2 3 2 4 3" xfId="6429" xr:uid="{00000000-0005-0000-0000-00003F030000}"/>
    <cellStyle name="Comma 11 2 3 2 5" xfId="3065" xr:uid="{00000000-0005-0000-0000-000040030000}"/>
    <cellStyle name="Comma 11 2 3 2 5 2" xfId="6741" xr:uid="{00000000-0005-0000-0000-000041030000}"/>
    <cellStyle name="Comma 11 2 3 2 6" xfId="3521" xr:uid="{00000000-0005-0000-0000-000042030000}"/>
    <cellStyle name="Comma 11 2 3 2 6 2" xfId="7029" xr:uid="{00000000-0005-0000-0000-000043030000}"/>
    <cellStyle name="Comma 11 2 3 2 7" xfId="5838" xr:uid="{00000000-0005-0000-0000-000044030000}"/>
    <cellStyle name="Comma 11 2 3 3" xfId="1022" xr:uid="{00000000-0005-0000-0000-000045030000}"/>
    <cellStyle name="Comma 11 2 3 3 2" xfId="2001" xr:uid="{00000000-0005-0000-0000-000046030000}"/>
    <cellStyle name="Comma 11 2 3 3 2 2" xfId="4737" xr:uid="{00000000-0005-0000-0000-000047030000}"/>
    <cellStyle name="Comma 11 2 3 3 2 2 2" xfId="7413" xr:uid="{00000000-0005-0000-0000-000048030000}"/>
    <cellStyle name="Comma 11 2 3 3 2 3" xfId="6237" xr:uid="{00000000-0005-0000-0000-000049030000}"/>
    <cellStyle name="Comma 11 2 3 3 3" xfId="3825" xr:uid="{00000000-0005-0000-0000-00004A030000}"/>
    <cellStyle name="Comma 11 2 3 3 3 2" xfId="7125" xr:uid="{00000000-0005-0000-0000-00004B030000}"/>
    <cellStyle name="Comma 11 2 3 3 4" xfId="5934" xr:uid="{00000000-0005-0000-0000-00004C030000}"/>
    <cellStyle name="Comma 11 2 3 4" xfId="1545" xr:uid="{00000000-0005-0000-0000-00004D030000}"/>
    <cellStyle name="Comma 11 2 3 4 2" xfId="4281" xr:uid="{00000000-0005-0000-0000-00004E030000}"/>
    <cellStyle name="Comma 11 2 3 4 2 2" xfId="7269" xr:uid="{00000000-0005-0000-0000-00004F030000}"/>
    <cellStyle name="Comma 11 2 3 4 3" xfId="6093" xr:uid="{00000000-0005-0000-0000-000050030000}"/>
    <cellStyle name="Comma 11 2 3 5" xfId="2457" xr:uid="{00000000-0005-0000-0000-000051030000}"/>
    <cellStyle name="Comma 11 2 3 5 2" xfId="5193" xr:uid="{00000000-0005-0000-0000-000052030000}"/>
    <cellStyle name="Comma 11 2 3 5 2 2" xfId="7557" xr:uid="{00000000-0005-0000-0000-000053030000}"/>
    <cellStyle name="Comma 11 2 3 5 3" xfId="6381" xr:uid="{00000000-0005-0000-0000-000054030000}"/>
    <cellStyle name="Comma 11 2 3 6" xfId="2913" xr:uid="{00000000-0005-0000-0000-000055030000}"/>
    <cellStyle name="Comma 11 2 3 6 2" xfId="6589" xr:uid="{00000000-0005-0000-0000-000056030000}"/>
    <cellStyle name="Comma 11 2 3 7" xfId="3369" xr:uid="{00000000-0005-0000-0000-000057030000}"/>
    <cellStyle name="Comma 11 2 3 7 2" xfId="6981" xr:uid="{00000000-0005-0000-0000-000058030000}"/>
    <cellStyle name="Comma 11 2 3 8" xfId="5788" xr:uid="{00000000-0005-0000-0000-000059030000}"/>
    <cellStyle name="Comma 11 2 4" xfId="601" xr:uid="{00000000-0005-0000-0000-00005A030000}"/>
    <cellStyle name="Comma 11 2 4 2" xfId="1098" xr:uid="{00000000-0005-0000-0000-00005B030000}"/>
    <cellStyle name="Comma 11 2 4 2 2" xfId="2077" xr:uid="{00000000-0005-0000-0000-00005C030000}"/>
    <cellStyle name="Comma 11 2 4 2 2 2" xfId="4813" xr:uid="{00000000-0005-0000-0000-00005D030000}"/>
    <cellStyle name="Comma 11 2 4 2 2 2 2" xfId="7437" xr:uid="{00000000-0005-0000-0000-00005E030000}"/>
    <cellStyle name="Comma 11 2 4 2 2 3" xfId="6261" xr:uid="{00000000-0005-0000-0000-00005F030000}"/>
    <cellStyle name="Comma 11 2 4 2 3" xfId="3901" xr:uid="{00000000-0005-0000-0000-000060030000}"/>
    <cellStyle name="Comma 11 2 4 2 3 2" xfId="7149" xr:uid="{00000000-0005-0000-0000-000061030000}"/>
    <cellStyle name="Comma 11 2 4 2 4" xfId="5958" xr:uid="{00000000-0005-0000-0000-000062030000}"/>
    <cellStyle name="Comma 11 2 4 3" xfId="1621" xr:uid="{00000000-0005-0000-0000-000063030000}"/>
    <cellStyle name="Comma 11 2 4 3 2" xfId="4357" xr:uid="{00000000-0005-0000-0000-000064030000}"/>
    <cellStyle name="Comma 11 2 4 3 2 2" xfId="7293" xr:uid="{00000000-0005-0000-0000-000065030000}"/>
    <cellStyle name="Comma 11 2 4 3 3" xfId="6117" xr:uid="{00000000-0005-0000-0000-000066030000}"/>
    <cellStyle name="Comma 11 2 4 4" xfId="2533" xr:uid="{00000000-0005-0000-0000-000067030000}"/>
    <cellStyle name="Comma 11 2 4 4 2" xfId="5269" xr:uid="{00000000-0005-0000-0000-000068030000}"/>
    <cellStyle name="Comma 11 2 4 4 2 2" xfId="7581" xr:uid="{00000000-0005-0000-0000-000069030000}"/>
    <cellStyle name="Comma 11 2 4 4 3" xfId="6405" xr:uid="{00000000-0005-0000-0000-00006A030000}"/>
    <cellStyle name="Comma 11 2 4 5" xfId="2989" xr:uid="{00000000-0005-0000-0000-00006B030000}"/>
    <cellStyle name="Comma 11 2 4 5 2" xfId="6665" xr:uid="{00000000-0005-0000-0000-00006C030000}"/>
    <cellStyle name="Comma 11 2 4 6" xfId="3445" xr:uid="{00000000-0005-0000-0000-00006D030000}"/>
    <cellStyle name="Comma 11 2 4 6 2" xfId="7005" xr:uid="{00000000-0005-0000-0000-00006E030000}"/>
    <cellStyle name="Comma 11 2 4 7" xfId="5814" xr:uid="{00000000-0005-0000-0000-00006F030000}"/>
    <cellStyle name="Comma 11 2 5" xfId="753" xr:uid="{00000000-0005-0000-0000-000070030000}"/>
    <cellStyle name="Comma 11 2 5 2" xfId="1250" xr:uid="{00000000-0005-0000-0000-000071030000}"/>
    <cellStyle name="Comma 11 2 5 2 2" xfId="2229" xr:uid="{00000000-0005-0000-0000-000072030000}"/>
    <cellStyle name="Comma 11 2 5 2 2 2" xfId="4965" xr:uid="{00000000-0005-0000-0000-000073030000}"/>
    <cellStyle name="Comma 11 2 5 2 2 2 2" xfId="7485" xr:uid="{00000000-0005-0000-0000-000074030000}"/>
    <cellStyle name="Comma 11 2 5 2 2 3" xfId="6309" xr:uid="{00000000-0005-0000-0000-000075030000}"/>
    <cellStyle name="Comma 11 2 5 2 3" xfId="4053" xr:uid="{00000000-0005-0000-0000-000076030000}"/>
    <cellStyle name="Comma 11 2 5 2 3 2" xfId="7197" xr:uid="{00000000-0005-0000-0000-000077030000}"/>
    <cellStyle name="Comma 11 2 5 2 4" xfId="6006" xr:uid="{00000000-0005-0000-0000-000078030000}"/>
    <cellStyle name="Comma 11 2 5 3" xfId="1773" xr:uid="{00000000-0005-0000-0000-000079030000}"/>
    <cellStyle name="Comma 11 2 5 3 2" xfId="4509" xr:uid="{00000000-0005-0000-0000-00007A030000}"/>
    <cellStyle name="Comma 11 2 5 3 2 2" xfId="7341" xr:uid="{00000000-0005-0000-0000-00007B030000}"/>
    <cellStyle name="Comma 11 2 5 3 3" xfId="6165" xr:uid="{00000000-0005-0000-0000-00007C030000}"/>
    <cellStyle name="Comma 11 2 5 4" xfId="2685" xr:uid="{00000000-0005-0000-0000-00007D030000}"/>
    <cellStyle name="Comma 11 2 5 4 2" xfId="5421" xr:uid="{00000000-0005-0000-0000-00007E030000}"/>
    <cellStyle name="Comma 11 2 5 4 2 2" xfId="7629" xr:uid="{00000000-0005-0000-0000-00007F030000}"/>
    <cellStyle name="Comma 11 2 5 4 3" xfId="6453" xr:uid="{00000000-0005-0000-0000-000080030000}"/>
    <cellStyle name="Comma 11 2 5 5" xfId="3141" xr:uid="{00000000-0005-0000-0000-000081030000}"/>
    <cellStyle name="Comma 11 2 5 5 2" xfId="6817" xr:uid="{00000000-0005-0000-0000-000082030000}"/>
    <cellStyle name="Comma 11 2 5 6" xfId="3597" xr:uid="{00000000-0005-0000-0000-000083030000}"/>
    <cellStyle name="Comma 11 2 5 6 2" xfId="7053" xr:uid="{00000000-0005-0000-0000-000084030000}"/>
    <cellStyle name="Comma 11 2 5 7" xfId="5862" xr:uid="{00000000-0005-0000-0000-000085030000}"/>
    <cellStyle name="Comma 11 2 6" xfId="829" xr:uid="{00000000-0005-0000-0000-000086030000}"/>
    <cellStyle name="Comma 11 2 6 2" xfId="1326" xr:uid="{00000000-0005-0000-0000-000087030000}"/>
    <cellStyle name="Comma 11 2 6 2 2" xfId="2305" xr:uid="{00000000-0005-0000-0000-000088030000}"/>
    <cellStyle name="Comma 11 2 6 2 2 2" xfId="5041" xr:uid="{00000000-0005-0000-0000-000089030000}"/>
    <cellStyle name="Comma 11 2 6 2 2 2 2" xfId="7509" xr:uid="{00000000-0005-0000-0000-00008A030000}"/>
    <cellStyle name="Comma 11 2 6 2 2 3" xfId="6333" xr:uid="{00000000-0005-0000-0000-00008B030000}"/>
    <cellStyle name="Comma 11 2 6 2 3" xfId="4129" xr:uid="{00000000-0005-0000-0000-00008C030000}"/>
    <cellStyle name="Comma 11 2 6 2 3 2" xfId="7221" xr:uid="{00000000-0005-0000-0000-00008D030000}"/>
    <cellStyle name="Comma 11 2 6 2 4" xfId="6030" xr:uid="{00000000-0005-0000-0000-00008E030000}"/>
    <cellStyle name="Comma 11 2 6 3" xfId="1849" xr:uid="{00000000-0005-0000-0000-00008F030000}"/>
    <cellStyle name="Comma 11 2 6 3 2" xfId="4585" xr:uid="{00000000-0005-0000-0000-000090030000}"/>
    <cellStyle name="Comma 11 2 6 3 2 2" xfId="7365" xr:uid="{00000000-0005-0000-0000-000091030000}"/>
    <cellStyle name="Comma 11 2 6 3 3" xfId="6189" xr:uid="{00000000-0005-0000-0000-000092030000}"/>
    <cellStyle name="Comma 11 2 6 4" xfId="2761" xr:uid="{00000000-0005-0000-0000-000093030000}"/>
    <cellStyle name="Comma 11 2 6 4 2" xfId="5497" xr:uid="{00000000-0005-0000-0000-000094030000}"/>
    <cellStyle name="Comma 11 2 6 4 2 2" xfId="7653" xr:uid="{00000000-0005-0000-0000-000095030000}"/>
    <cellStyle name="Comma 11 2 6 4 3" xfId="6477" xr:uid="{00000000-0005-0000-0000-000096030000}"/>
    <cellStyle name="Comma 11 2 6 5" xfId="3217" xr:uid="{00000000-0005-0000-0000-000097030000}"/>
    <cellStyle name="Comma 11 2 6 5 2" xfId="6893" xr:uid="{00000000-0005-0000-0000-000098030000}"/>
    <cellStyle name="Comma 11 2 6 6" xfId="3673" xr:uid="{00000000-0005-0000-0000-000099030000}"/>
    <cellStyle name="Comma 11 2 6 6 2" xfId="7077" xr:uid="{00000000-0005-0000-0000-00009A030000}"/>
    <cellStyle name="Comma 11 2 6 7" xfId="5886" xr:uid="{00000000-0005-0000-0000-00009B030000}"/>
    <cellStyle name="Comma 11 2 7" xfId="933" xr:uid="{00000000-0005-0000-0000-00009C030000}"/>
    <cellStyle name="Comma 11 2 7 2" xfId="1925" xr:uid="{00000000-0005-0000-0000-00009D030000}"/>
    <cellStyle name="Comma 11 2 7 2 2" xfId="4661" xr:uid="{00000000-0005-0000-0000-00009E030000}"/>
    <cellStyle name="Comma 11 2 7 2 2 2" xfId="7389" xr:uid="{00000000-0005-0000-0000-00009F030000}"/>
    <cellStyle name="Comma 11 2 7 2 3" xfId="6213" xr:uid="{00000000-0005-0000-0000-0000A0030000}"/>
    <cellStyle name="Comma 11 2 7 3" xfId="3749" xr:uid="{00000000-0005-0000-0000-0000A1030000}"/>
    <cellStyle name="Comma 11 2 7 3 2" xfId="7101" xr:uid="{00000000-0005-0000-0000-0000A2030000}"/>
    <cellStyle name="Comma 11 2 7 4" xfId="5910" xr:uid="{00000000-0005-0000-0000-0000A3030000}"/>
    <cellStyle name="Comma 11 2 8" xfId="1469" xr:uid="{00000000-0005-0000-0000-0000A4030000}"/>
    <cellStyle name="Comma 11 2 8 2" xfId="4205" xr:uid="{00000000-0005-0000-0000-0000A5030000}"/>
    <cellStyle name="Comma 11 2 8 2 2" xfId="7245" xr:uid="{00000000-0005-0000-0000-0000A6030000}"/>
    <cellStyle name="Comma 11 2 8 3" xfId="6069" xr:uid="{00000000-0005-0000-0000-0000A7030000}"/>
    <cellStyle name="Comma 11 2 9" xfId="2381" xr:uid="{00000000-0005-0000-0000-0000A8030000}"/>
    <cellStyle name="Comma 11 2 9 2" xfId="5117" xr:uid="{00000000-0005-0000-0000-0000A9030000}"/>
    <cellStyle name="Comma 11 2 9 2 2" xfId="7533" xr:uid="{00000000-0005-0000-0000-0000AA030000}"/>
    <cellStyle name="Comma 11 2 9 3" xfId="6357" xr:uid="{00000000-0005-0000-0000-0000AB030000}"/>
    <cellStyle name="Comma 11 3" xfId="387" xr:uid="{00000000-0005-0000-0000-0000AC030000}"/>
    <cellStyle name="Comma 11 3 10" xfId="3329" xr:uid="{00000000-0005-0000-0000-0000AD030000}"/>
    <cellStyle name="Comma 11 3 10 2" xfId="6967" xr:uid="{00000000-0005-0000-0000-0000AE030000}"/>
    <cellStyle name="Comma 11 3 11" xfId="5771" xr:uid="{00000000-0005-0000-0000-0000AF030000}"/>
    <cellStyle name="Comma 11 3 2" xfId="557" xr:uid="{00000000-0005-0000-0000-0000B0030000}"/>
    <cellStyle name="Comma 11 3 2 2" xfId="713" xr:uid="{00000000-0005-0000-0000-0000B1030000}"/>
    <cellStyle name="Comma 11 3 2 2 2" xfId="1210" xr:uid="{00000000-0005-0000-0000-0000B2030000}"/>
    <cellStyle name="Comma 11 3 2 2 2 2" xfId="2189" xr:uid="{00000000-0005-0000-0000-0000B3030000}"/>
    <cellStyle name="Comma 11 3 2 2 2 2 2" xfId="4925" xr:uid="{00000000-0005-0000-0000-0000B4030000}"/>
    <cellStyle name="Comma 11 3 2 2 2 2 2 2" xfId="7471" xr:uid="{00000000-0005-0000-0000-0000B5030000}"/>
    <cellStyle name="Comma 11 3 2 2 2 2 3" xfId="6295" xr:uid="{00000000-0005-0000-0000-0000B6030000}"/>
    <cellStyle name="Comma 11 3 2 2 2 3" xfId="4013" xr:uid="{00000000-0005-0000-0000-0000B7030000}"/>
    <cellStyle name="Comma 11 3 2 2 2 3 2" xfId="7183" xr:uid="{00000000-0005-0000-0000-0000B8030000}"/>
    <cellStyle name="Comma 11 3 2 2 2 4" xfId="5992" xr:uid="{00000000-0005-0000-0000-0000B9030000}"/>
    <cellStyle name="Comma 11 3 2 2 3" xfId="1733" xr:uid="{00000000-0005-0000-0000-0000BA030000}"/>
    <cellStyle name="Comma 11 3 2 2 3 2" xfId="4469" xr:uid="{00000000-0005-0000-0000-0000BB030000}"/>
    <cellStyle name="Comma 11 3 2 2 3 2 2" xfId="7327" xr:uid="{00000000-0005-0000-0000-0000BC030000}"/>
    <cellStyle name="Comma 11 3 2 2 3 3" xfId="6151" xr:uid="{00000000-0005-0000-0000-0000BD030000}"/>
    <cellStyle name="Comma 11 3 2 2 4" xfId="2645" xr:uid="{00000000-0005-0000-0000-0000BE030000}"/>
    <cellStyle name="Comma 11 3 2 2 4 2" xfId="5381" xr:uid="{00000000-0005-0000-0000-0000BF030000}"/>
    <cellStyle name="Comma 11 3 2 2 4 2 2" xfId="7615" xr:uid="{00000000-0005-0000-0000-0000C0030000}"/>
    <cellStyle name="Comma 11 3 2 2 4 3" xfId="6439" xr:uid="{00000000-0005-0000-0000-0000C1030000}"/>
    <cellStyle name="Comma 11 3 2 2 5" xfId="3101" xr:uid="{00000000-0005-0000-0000-0000C2030000}"/>
    <cellStyle name="Comma 11 3 2 2 5 2" xfId="6777" xr:uid="{00000000-0005-0000-0000-0000C3030000}"/>
    <cellStyle name="Comma 11 3 2 2 6" xfId="3557" xr:uid="{00000000-0005-0000-0000-0000C4030000}"/>
    <cellStyle name="Comma 11 3 2 2 6 2" xfId="7039" xr:uid="{00000000-0005-0000-0000-0000C5030000}"/>
    <cellStyle name="Comma 11 3 2 2 7" xfId="5848" xr:uid="{00000000-0005-0000-0000-0000C6030000}"/>
    <cellStyle name="Comma 11 3 2 3" xfId="1058" xr:uid="{00000000-0005-0000-0000-0000C7030000}"/>
    <cellStyle name="Comma 11 3 2 3 2" xfId="2037" xr:uid="{00000000-0005-0000-0000-0000C8030000}"/>
    <cellStyle name="Comma 11 3 2 3 2 2" xfId="4773" xr:uid="{00000000-0005-0000-0000-0000C9030000}"/>
    <cellStyle name="Comma 11 3 2 3 2 2 2" xfId="7423" xr:uid="{00000000-0005-0000-0000-0000CA030000}"/>
    <cellStyle name="Comma 11 3 2 3 2 3" xfId="6247" xr:uid="{00000000-0005-0000-0000-0000CB030000}"/>
    <cellStyle name="Comma 11 3 2 3 3" xfId="3861" xr:uid="{00000000-0005-0000-0000-0000CC030000}"/>
    <cellStyle name="Comma 11 3 2 3 3 2" xfId="7135" xr:uid="{00000000-0005-0000-0000-0000CD030000}"/>
    <cellStyle name="Comma 11 3 2 3 4" xfId="5944" xr:uid="{00000000-0005-0000-0000-0000CE030000}"/>
    <cellStyle name="Comma 11 3 2 4" xfId="1581" xr:uid="{00000000-0005-0000-0000-0000CF030000}"/>
    <cellStyle name="Comma 11 3 2 4 2" xfId="4317" xr:uid="{00000000-0005-0000-0000-0000D0030000}"/>
    <cellStyle name="Comma 11 3 2 4 2 2" xfId="7279" xr:uid="{00000000-0005-0000-0000-0000D1030000}"/>
    <cellStyle name="Comma 11 3 2 4 3" xfId="6103" xr:uid="{00000000-0005-0000-0000-0000D2030000}"/>
    <cellStyle name="Comma 11 3 2 5" xfId="2493" xr:uid="{00000000-0005-0000-0000-0000D3030000}"/>
    <cellStyle name="Comma 11 3 2 5 2" xfId="5229" xr:uid="{00000000-0005-0000-0000-0000D4030000}"/>
    <cellStyle name="Comma 11 3 2 5 2 2" xfId="7567" xr:uid="{00000000-0005-0000-0000-0000D5030000}"/>
    <cellStyle name="Comma 11 3 2 5 3" xfId="6391" xr:uid="{00000000-0005-0000-0000-0000D6030000}"/>
    <cellStyle name="Comma 11 3 2 6" xfId="2949" xr:uid="{00000000-0005-0000-0000-0000D7030000}"/>
    <cellStyle name="Comma 11 3 2 6 2" xfId="6625" xr:uid="{00000000-0005-0000-0000-0000D8030000}"/>
    <cellStyle name="Comma 11 3 2 7" xfId="3405" xr:uid="{00000000-0005-0000-0000-0000D9030000}"/>
    <cellStyle name="Comma 11 3 2 7 2" xfId="6991" xr:uid="{00000000-0005-0000-0000-0000DA030000}"/>
    <cellStyle name="Comma 11 3 2 8" xfId="5798" xr:uid="{00000000-0005-0000-0000-0000DB030000}"/>
    <cellStyle name="Comma 11 3 3" xfId="637" xr:uid="{00000000-0005-0000-0000-0000DC030000}"/>
    <cellStyle name="Comma 11 3 3 2" xfId="1134" xr:uid="{00000000-0005-0000-0000-0000DD030000}"/>
    <cellStyle name="Comma 11 3 3 2 2" xfId="2113" xr:uid="{00000000-0005-0000-0000-0000DE030000}"/>
    <cellStyle name="Comma 11 3 3 2 2 2" xfId="4849" xr:uid="{00000000-0005-0000-0000-0000DF030000}"/>
    <cellStyle name="Comma 11 3 3 2 2 2 2" xfId="7447" xr:uid="{00000000-0005-0000-0000-0000E0030000}"/>
    <cellStyle name="Comma 11 3 3 2 2 3" xfId="6271" xr:uid="{00000000-0005-0000-0000-0000E1030000}"/>
    <cellStyle name="Comma 11 3 3 2 3" xfId="3937" xr:uid="{00000000-0005-0000-0000-0000E2030000}"/>
    <cellStyle name="Comma 11 3 3 2 3 2" xfId="7159" xr:uid="{00000000-0005-0000-0000-0000E3030000}"/>
    <cellStyle name="Comma 11 3 3 2 4" xfId="5968" xr:uid="{00000000-0005-0000-0000-0000E4030000}"/>
    <cellStyle name="Comma 11 3 3 3" xfId="1657" xr:uid="{00000000-0005-0000-0000-0000E5030000}"/>
    <cellStyle name="Comma 11 3 3 3 2" xfId="4393" xr:uid="{00000000-0005-0000-0000-0000E6030000}"/>
    <cellStyle name="Comma 11 3 3 3 2 2" xfId="7303" xr:uid="{00000000-0005-0000-0000-0000E7030000}"/>
    <cellStyle name="Comma 11 3 3 3 3" xfId="6127" xr:uid="{00000000-0005-0000-0000-0000E8030000}"/>
    <cellStyle name="Comma 11 3 3 4" xfId="2569" xr:uid="{00000000-0005-0000-0000-0000E9030000}"/>
    <cellStyle name="Comma 11 3 3 4 2" xfId="5305" xr:uid="{00000000-0005-0000-0000-0000EA030000}"/>
    <cellStyle name="Comma 11 3 3 4 2 2" xfId="7591" xr:uid="{00000000-0005-0000-0000-0000EB030000}"/>
    <cellStyle name="Comma 11 3 3 4 3" xfId="6415" xr:uid="{00000000-0005-0000-0000-0000EC030000}"/>
    <cellStyle name="Comma 11 3 3 5" xfId="3025" xr:uid="{00000000-0005-0000-0000-0000ED030000}"/>
    <cellStyle name="Comma 11 3 3 5 2" xfId="6701" xr:uid="{00000000-0005-0000-0000-0000EE030000}"/>
    <cellStyle name="Comma 11 3 3 6" xfId="3481" xr:uid="{00000000-0005-0000-0000-0000EF030000}"/>
    <cellStyle name="Comma 11 3 3 6 2" xfId="7015" xr:uid="{00000000-0005-0000-0000-0000F0030000}"/>
    <cellStyle name="Comma 11 3 3 7" xfId="5824" xr:uid="{00000000-0005-0000-0000-0000F1030000}"/>
    <cellStyle name="Comma 11 3 4" xfId="789" xr:uid="{00000000-0005-0000-0000-0000F2030000}"/>
    <cellStyle name="Comma 11 3 4 2" xfId="1286" xr:uid="{00000000-0005-0000-0000-0000F3030000}"/>
    <cellStyle name="Comma 11 3 4 2 2" xfId="2265" xr:uid="{00000000-0005-0000-0000-0000F4030000}"/>
    <cellStyle name="Comma 11 3 4 2 2 2" xfId="5001" xr:uid="{00000000-0005-0000-0000-0000F5030000}"/>
    <cellStyle name="Comma 11 3 4 2 2 2 2" xfId="7495" xr:uid="{00000000-0005-0000-0000-0000F6030000}"/>
    <cellStyle name="Comma 11 3 4 2 2 3" xfId="6319" xr:uid="{00000000-0005-0000-0000-0000F7030000}"/>
    <cellStyle name="Comma 11 3 4 2 3" xfId="4089" xr:uid="{00000000-0005-0000-0000-0000F8030000}"/>
    <cellStyle name="Comma 11 3 4 2 3 2" xfId="7207" xr:uid="{00000000-0005-0000-0000-0000F9030000}"/>
    <cellStyle name="Comma 11 3 4 2 4" xfId="6016" xr:uid="{00000000-0005-0000-0000-0000FA030000}"/>
    <cellStyle name="Comma 11 3 4 3" xfId="1809" xr:uid="{00000000-0005-0000-0000-0000FB030000}"/>
    <cellStyle name="Comma 11 3 4 3 2" xfId="4545" xr:uid="{00000000-0005-0000-0000-0000FC030000}"/>
    <cellStyle name="Comma 11 3 4 3 2 2" xfId="7351" xr:uid="{00000000-0005-0000-0000-0000FD030000}"/>
    <cellStyle name="Comma 11 3 4 3 3" xfId="6175" xr:uid="{00000000-0005-0000-0000-0000FE030000}"/>
    <cellStyle name="Comma 11 3 4 4" xfId="2721" xr:uid="{00000000-0005-0000-0000-0000FF030000}"/>
    <cellStyle name="Comma 11 3 4 4 2" xfId="5457" xr:uid="{00000000-0005-0000-0000-000000040000}"/>
    <cellStyle name="Comma 11 3 4 4 2 2" xfId="7639" xr:uid="{00000000-0005-0000-0000-000001040000}"/>
    <cellStyle name="Comma 11 3 4 4 3" xfId="6463" xr:uid="{00000000-0005-0000-0000-000002040000}"/>
    <cellStyle name="Comma 11 3 4 5" xfId="3177" xr:uid="{00000000-0005-0000-0000-000003040000}"/>
    <cellStyle name="Comma 11 3 4 5 2" xfId="6853" xr:uid="{00000000-0005-0000-0000-000004040000}"/>
    <cellStyle name="Comma 11 3 4 6" xfId="3633" xr:uid="{00000000-0005-0000-0000-000005040000}"/>
    <cellStyle name="Comma 11 3 4 6 2" xfId="7063" xr:uid="{00000000-0005-0000-0000-000006040000}"/>
    <cellStyle name="Comma 11 3 4 7" xfId="5872" xr:uid="{00000000-0005-0000-0000-000007040000}"/>
    <cellStyle name="Comma 11 3 5" xfId="865" xr:uid="{00000000-0005-0000-0000-000008040000}"/>
    <cellStyle name="Comma 11 3 5 2" xfId="1362" xr:uid="{00000000-0005-0000-0000-000009040000}"/>
    <cellStyle name="Comma 11 3 5 2 2" xfId="2341" xr:uid="{00000000-0005-0000-0000-00000A040000}"/>
    <cellStyle name="Comma 11 3 5 2 2 2" xfId="5077" xr:uid="{00000000-0005-0000-0000-00000B040000}"/>
    <cellStyle name="Comma 11 3 5 2 2 2 2" xfId="7519" xr:uid="{00000000-0005-0000-0000-00000C040000}"/>
    <cellStyle name="Comma 11 3 5 2 2 3" xfId="6343" xr:uid="{00000000-0005-0000-0000-00000D040000}"/>
    <cellStyle name="Comma 11 3 5 2 3" xfId="4165" xr:uid="{00000000-0005-0000-0000-00000E040000}"/>
    <cellStyle name="Comma 11 3 5 2 3 2" xfId="7231" xr:uid="{00000000-0005-0000-0000-00000F040000}"/>
    <cellStyle name="Comma 11 3 5 2 4" xfId="6040" xr:uid="{00000000-0005-0000-0000-000010040000}"/>
    <cellStyle name="Comma 11 3 5 3" xfId="1885" xr:uid="{00000000-0005-0000-0000-000011040000}"/>
    <cellStyle name="Comma 11 3 5 3 2" xfId="4621" xr:uid="{00000000-0005-0000-0000-000012040000}"/>
    <cellStyle name="Comma 11 3 5 3 2 2" xfId="7375" xr:uid="{00000000-0005-0000-0000-000013040000}"/>
    <cellStyle name="Comma 11 3 5 3 3" xfId="6199" xr:uid="{00000000-0005-0000-0000-000014040000}"/>
    <cellStyle name="Comma 11 3 5 4" xfId="2797" xr:uid="{00000000-0005-0000-0000-000015040000}"/>
    <cellStyle name="Comma 11 3 5 4 2" xfId="5533" xr:uid="{00000000-0005-0000-0000-000016040000}"/>
    <cellStyle name="Comma 11 3 5 4 2 2" xfId="7663" xr:uid="{00000000-0005-0000-0000-000017040000}"/>
    <cellStyle name="Comma 11 3 5 4 3" xfId="6487" xr:uid="{00000000-0005-0000-0000-000018040000}"/>
    <cellStyle name="Comma 11 3 5 5" xfId="3253" xr:uid="{00000000-0005-0000-0000-000019040000}"/>
    <cellStyle name="Comma 11 3 5 5 2" xfId="6929" xr:uid="{00000000-0005-0000-0000-00001A040000}"/>
    <cellStyle name="Comma 11 3 5 6" xfId="3709" xr:uid="{00000000-0005-0000-0000-00001B040000}"/>
    <cellStyle name="Comma 11 3 5 6 2" xfId="7087" xr:uid="{00000000-0005-0000-0000-00001C040000}"/>
    <cellStyle name="Comma 11 3 5 7" xfId="5896" xr:uid="{00000000-0005-0000-0000-00001D040000}"/>
    <cellStyle name="Comma 11 3 6" xfId="975" xr:uid="{00000000-0005-0000-0000-00001E040000}"/>
    <cellStyle name="Comma 11 3 6 2" xfId="1961" xr:uid="{00000000-0005-0000-0000-00001F040000}"/>
    <cellStyle name="Comma 11 3 6 2 2" xfId="4697" xr:uid="{00000000-0005-0000-0000-000020040000}"/>
    <cellStyle name="Comma 11 3 6 2 2 2" xfId="7399" xr:uid="{00000000-0005-0000-0000-000021040000}"/>
    <cellStyle name="Comma 11 3 6 2 3" xfId="6223" xr:uid="{00000000-0005-0000-0000-000022040000}"/>
    <cellStyle name="Comma 11 3 6 3" xfId="3785" xr:uid="{00000000-0005-0000-0000-000023040000}"/>
    <cellStyle name="Comma 11 3 6 3 2" xfId="7111" xr:uid="{00000000-0005-0000-0000-000024040000}"/>
    <cellStyle name="Comma 11 3 6 4" xfId="5920" xr:uid="{00000000-0005-0000-0000-000025040000}"/>
    <cellStyle name="Comma 11 3 7" xfId="1505" xr:uid="{00000000-0005-0000-0000-000026040000}"/>
    <cellStyle name="Comma 11 3 7 2" xfId="4241" xr:uid="{00000000-0005-0000-0000-000027040000}"/>
    <cellStyle name="Comma 11 3 7 2 2" xfId="7255" xr:uid="{00000000-0005-0000-0000-000028040000}"/>
    <cellStyle name="Comma 11 3 7 3" xfId="6079" xr:uid="{00000000-0005-0000-0000-000029040000}"/>
    <cellStyle name="Comma 11 3 8" xfId="2417" xr:uid="{00000000-0005-0000-0000-00002A040000}"/>
    <cellStyle name="Comma 11 3 8 2" xfId="5153" xr:uid="{00000000-0005-0000-0000-00002B040000}"/>
    <cellStyle name="Comma 11 3 8 2 2" xfId="7543" xr:uid="{00000000-0005-0000-0000-00002C040000}"/>
    <cellStyle name="Comma 11 3 8 3" xfId="6367" xr:uid="{00000000-0005-0000-0000-00002D040000}"/>
    <cellStyle name="Comma 11 3 9" xfId="2873" xr:uid="{00000000-0005-0000-0000-00002E040000}"/>
    <cellStyle name="Comma 11 3 9 2" xfId="6549" xr:uid="{00000000-0005-0000-0000-00002F040000}"/>
    <cellStyle name="Comma 11 4" xfId="520" xr:uid="{00000000-0005-0000-0000-000030040000}"/>
    <cellStyle name="Comma 11 4 2" xfId="676" xr:uid="{00000000-0005-0000-0000-000031040000}"/>
    <cellStyle name="Comma 11 4 2 2" xfId="1173" xr:uid="{00000000-0005-0000-0000-000032040000}"/>
    <cellStyle name="Comma 11 4 2 2 2" xfId="2152" xr:uid="{00000000-0005-0000-0000-000033040000}"/>
    <cellStyle name="Comma 11 4 2 2 2 2" xfId="4888" xr:uid="{00000000-0005-0000-0000-000034040000}"/>
    <cellStyle name="Comma 11 4 2 2 2 2 2" xfId="7460" xr:uid="{00000000-0005-0000-0000-000035040000}"/>
    <cellStyle name="Comma 11 4 2 2 2 3" xfId="6284" xr:uid="{00000000-0005-0000-0000-000036040000}"/>
    <cellStyle name="Comma 11 4 2 2 3" xfId="3976" xr:uid="{00000000-0005-0000-0000-000037040000}"/>
    <cellStyle name="Comma 11 4 2 2 3 2" xfId="7172" xr:uid="{00000000-0005-0000-0000-000038040000}"/>
    <cellStyle name="Comma 11 4 2 2 4" xfId="5981" xr:uid="{00000000-0005-0000-0000-000039040000}"/>
    <cellStyle name="Comma 11 4 2 3" xfId="1696" xr:uid="{00000000-0005-0000-0000-00003A040000}"/>
    <cellStyle name="Comma 11 4 2 3 2" xfId="4432" xr:uid="{00000000-0005-0000-0000-00003B040000}"/>
    <cellStyle name="Comma 11 4 2 3 2 2" xfId="7316" xr:uid="{00000000-0005-0000-0000-00003C040000}"/>
    <cellStyle name="Comma 11 4 2 3 3" xfId="6140" xr:uid="{00000000-0005-0000-0000-00003D040000}"/>
    <cellStyle name="Comma 11 4 2 4" xfId="2608" xr:uid="{00000000-0005-0000-0000-00003E040000}"/>
    <cellStyle name="Comma 11 4 2 4 2" xfId="5344" xr:uid="{00000000-0005-0000-0000-00003F040000}"/>
    <cellStyle name="Comma 11 4 2 4 2 2" xfId="7604" xr:uid="{00000000-0005-0000-0000-000040040000}"/>
    <cellStyle name="Comma 11 4 2 4 3" xfId="6428" xr:uid="{00000000-0005-0000-0000-000041040000}"/>
    <cellStyle name="Comma 11 4 2 5" xfId="3064" xr:uid="{00000000-0005-0000-0000-000042040000}"/>
    <cellStyle name="Comma 11 4 2 5 2" xfId="6740" xr:uid="{00000000-0005-0000-0000-000043040000}"/>
    <cellStyle name="Comma 11 4 2 6" xfId="3520" xr:uid="{00000000-0005-0000-0000-000044040000}"/>
    <cellStyle name="Comma 11 4 2 6 2" xfId="7028" xr:uid="{00000000-0005-0000-0000-000045040000}"/>
    <cellStyle name="Comma 11 4 2 7" xfId="5837" xr:uid="{00000000-0005-0000-0000-000046040000}"/>
    <cellStyle name="Comma 11 4 3" xfId="1021" xr:uid="{00000000-0005-0000-0000-000047040000}"/>
    <cellStyle name="Comma 11 4 3 2" xfId="2000" xr:uid="{00000000-0005-0000-0000-000048040000}"/>
    <cellStyle name="Comma 11 4 3 2 2" xfId="4736" xr:uid="{00000000-0005-0000-0000-000049040000}"/>
    <cellStyle name="Comma 11 4 3 2 2 2" xfId="7412" xr:uid="{00000000-0005-0000-0000-00004A040000}"/>
    <cellStyle name="Comma 11 4 3 2 3" xfId="6236" xr:uid="{00000000-0005-0000-0000-00004B040000}"/>
    <cellStyle name="Comma 11 4 3 3" xfId="3824" xr:uid="{00000000-0005-0000-0000-00004C040000}"/>
    <cellStyle name="Comma 11 4 3 3 2" xfId="7124" xr:uid="{00000000-0005-0000-0000-00004D040000}"/>
    <cellStyle name="Comma 11 4 3 4" xfId="5933" xr:uid="{00000000-0005-0000-0000-00004E040000}"/>
    <cellStyle name="Comma 11 4 4" xfId="1544" xr:uid="{00000000-0005-0000-0000-00004F040000}"/>
    <cellStyle name="Comma 11 4 4 2" xfId="4280" xr:uid="{00000000-0005-0000-0000-000050040000}"/>
    <cellStyle name="Comma 11 4 4 2 2" xfId="7268" xr:uid="{00000000-0005-0000-0000-000051040000}"/>
    <cellStyle name="Comma 11 4 4 3" xfId="6092" xr:uid="{00000000-0005-0000-0000-000052040000}"/>
    <cellStyle name="Comma 11 4 5" xfId="2456" xr:uid="{00000000-0005-0000-0000-000053040000}"/>
    <cellStyle name="Comma 11 4 5 2" xfId="5192" xr:uid="{00000000-0005-0000-0000-000054040000}"/>
    <cellStyle name="Comma 11 4 5 2 2" xfId="7556" xr:uid="{00000000-0005-0000-0000-000055040000}"/>
    <cellStyle name="Comma 11 4 5 3" xfId="6380" xr:uid="{00000000-0005-0000-0000-000056040000}"/>
    <cellStyle name="Comma 11 4 6" xfId="2912" xr:uid="{00000000-0005-0000-0000-000057040000}"/>
    <cellStyle name="Comma 11 4 6 2" xfId="6588" xr:uid="{00000000-0005-0000-0000-000058040000}"/>
    <cellStyle name="Comma 11 4 7" xfId="3368" xr:uid="{00000000-0005-0000-0000-000059040000}"/>
    <cellStyle name="Comma 11 4 7 2" xfId="6980" xr:uid="{00000000-0005-0000-0000-00005A040000}"/>
    <cellStyle name="Comma 11 4 8" xfId="5787" xr:uid="{00000000-0005-0000-0000-00005B040000}"/>
    <cellStyle name="Comma 11 5" xfId="600" xr:uid="{00000000-0005-0000-0000-00005C040000}"/>
    <cellStyle name="Comma 11 5 2" xfId="1097" xr:uid="{00000000-0005-0000-0000-00005D040000}"/>
    <cellStyle name="Comma 11 5 2 2" xfId="2076" xr:uid="{00000000-0005-0000-0000-00005E040000}"/>
    <cellStyle name="Comma 11 5 2 2 2" xfId="4812" xr:uid="{00000000-0005-0000-0000-00005F040000}"/>
    <cellStyle name="Comma 11 5 2 2 2 2" xfId="7436" xr:uid="{00000000-0005-0000-0000-000060040000}"/>
    <cellStyle name="Comma 11 5 2 2 3" xfId="6260" xr:uid="{00000000-0005-0000-0000-000061040000}"/>
    <cellStyle name="Comma 11 5 2 3" xfId="3900" xr:uid="{00000000-0005-0000-0000-000062040000}"/>
    <cellStyle name="Comma 11 5 2 3 2" xfId="7148" xr:uid="{00000000-0005-0000-0000-000063040000}"/>
    <cellStyle name="Comma 11 5 2 4" xfId="5957" xr:uid="{00000000-0005-0000-0000-000064040000}"/>
    <cellStyle name="Comma 11 5 3" xfId="1620" xr:uid="{00000000-0005-0000-0000-000065040000}"/>
    <cellStyle name="Comma 11 5 3 2" xfId="4356" xr:uid="{00000000-0005-0000-0000-000066040000}"/>
    <cellStyle name="Comma 11 5 3 2 2" xfId="7292" xr:uid="{00000000-0005-0000-0000-000067040000}"/>
    <cellStyle name="Comma 11 5 3 3" xfId="6116" xr:uid="{00000000-0005-0000-0000-000068040000}"/>
    <cellStyle name="Comma 11 5 4" xfId="2532" xr:uid="{00000000-0005-0000-0000-000069040000}"/>
    <cellStyle name="Comma 11 5 4 2" xfId="5268" xr:uid="{00000000-0005-0000-0000-00006A040000}"/>
    <cellStyle name="Comma 11 5 4 2 2" xfId="7580" xr:uid="{00000000-0005-0000-0000-00006B040000}"/>
    <cellStyle name="Comma 11 5 4 3" xfId="6404" xr:uid="{00000000-0005-0000-0000-00006C040000}"/>
    <cellStyle name="Comma 11 5 5" xfId="2988" xr:uid="{00000000-0005-0000-0000-00006D040000}"/>
    <cellStyle name="Comma 11 5 5 2" xfId="6664" xr:uid="{00000000-0005-0000-0000-00006E040000}"/>
    <cellStyle name="Comma 11 5 6" xfId="3444" xr:uid="{00000000-0005-0000-0000-00006F040000}"/>
    <cellStyle name="Comma 11 5 6 2" xfId="7004" xr:uid="{00000000-0005-0000-0000-000070040000}"/>
    <cellStyle name="Comma 11 5 7" xfId="5813" xr:uid="{00000000-0005-0000-0000-000071040000}"/>
    <cellStyle name="Comma 11 6" xfId="752" xr:uid="{00000000-0005-0000-0000-000072040000}"/>
    <cellStyle name="Comma 11 6 2" xfId="1249" xr:uid="{00000000-0005-0000-0000-000073040000}"/>
    <cellStyle name="Comma 11 6 2 2" xfId="2228" xr:uid="{00000000-0005-0000-0000-000074040000}"/>
    <cellStyle name="Comma 11 6 2 2 2" xfId="4964" xr:uid="{00000000-0005-0000-0000-000075040000}"/>
    <cellStyle name="Comma 11 6 2 2 2 2" xfId="7484" xr:uid="{00000000-0005-0000-0000-000076040000}"/>
    <cellStyle name="Comma 11 6 2 2 3" xfId="6308" xr:uid="{00000000-0005-0000-0000-000077040000}"/>
    <cellStyle name="Comma 11 6 2 3" xfId="4052" xr:uid="{00000000-0005-0000-0000-000078040000}"/>
    <cellStyle name="Comma 11 6 2 3 2" xfId="7196" xr:uid="{00000000-0005-0000-0000-000079040000}"/>
    <cellStyle name="Comma 11 6 2 4" xfId="6005" xr:uid="{00000000-0005-0000-0000-00007A040000}"/>
    <cellStyle name="Comma 11 6 3" xfId="1772" xr:uid="{00000000-0005-0000-0000-00007B040000}"/>
    <cellStyle name="Comma 11 6 3 2" xfId="4508" xr:uid="{00000000-0005-0000-0000-00007C040000}"/>
    <cellStyle name="Comma 11 6 3 2 2" xfId="7340" xr:uid="{00000000-0005-0000-0000-00007D040000}"/>
    <cellStyle name="Comma 11 6 3 3" xfId="6164" xr:uid="{00000000-0005-0000-0000-00007E040000}"/>
    <cellStyle name="Comma 11 6 4" xfId="2684" xr:uid="{00000000-0005-0000-0000-00007F040000}"/>
    <cellStyle name="Comma 11 6 4 2" xfId="5420" xr:uid="{00000000-0005-0000-0000-000080040000}"/>
    <cellStyle name="Comma 11 6 4 2 2" xfId="7628" xr:uid="{00000000-0005-0000-0000-000081040000}"/>
    <cellStyle name="Comma 11 6 4 3" xfId="6452" xr:uid="{00000000-0005-0000-0000-000082040000}"/>
    <cellStyle name="Comma 11 6 5" xfId="3140" xr:uid="{00000000-0005-0000-0000-000083040000}"/>
    <cellStyle name="Comma 11 6 5 2" xfId="6816" xr:uid="{00000000-0005-0000-0000-000084040000}"/>
    <cellStyle name="Comma 11 6 6" xfId="3596" xr:uid="{00000000-0005-0000-0000-000085040000}"/>
    <cellStyle name="Comma 11 6 6 2" xfId="7052" xr:uid="{00000000-0005-0000-0000-000086040000}"/>
    <cellStyle name="Comma 11 6 7" xfId="5861" xr:uid="{00000000-0005-0000-0000-000087040000}"/>
    <cellStyle name="Comma 11 7" xfId="828" xr:uid="{00000000-0005-0000-0000-000088040000}"/>
    <cellStyle name="Comma 11 7 2" xfId="1325" xr:uid="{00000000-0005-0000-0000-000089040000}"/>
    <cellStyle name="Comma 11 7 2 2" xfId="2304" xr:uid="{00000000-0005-0000-0000-00008A040000}"/>
    <cellStyle name="Comma 11 7 2 2 2" xfId="5040" xr:uid="{00000000-0005-0000-0000-00008B040000}"/>
    <cellStyle name="Comma 11 7 2 2 2 2" xfId="7508" xr:uid="{00000000-0005-0000-0000-00008C040000}"/>
    <cellStyle name="Comma 11 7 2 2 3" xfId="6332" xr:uid="{00000000-0005-0000-0000-00008D040000}"/>
    <cellStyle name="Comma 11 7 2 3" xfId="4128" xr:uid="{00000000-0005-0000-0000-00008E040000}"/>
    <cellStyle name="Comma 11 7 2 3 2" xfId="7220" xr:uid="{00000000-0005-0000-0000-00008F040000}"/>
    <cellStyle name="Comma 11 7 2 4" xfId="6029" xr:uid="{00000000-0005-0000-0000-000090040000}"/>
    <cellStyle name="Comma 11 7 3" xfId="1848" xr:uid="{00000000-0005-0000-0000-000091040000}"/>
    <cellStyle name="Comma 11 7 3 2" xfId="4584" xr:uid="{00000000-0005-0000-0000-000092040000}"/>
    <cellStyle name="Comma 11 7 3 2 2" xfId="7364" xr:uid="{00000000-0005-0000-0000-000093040000}"/>
    <cellStyle name="Comma 11 7 3 3" xfId="6188" xr:uid="{00000000-0005-0000-0000-000094040000}"/>
    <cellStyle name="Comma 11 7 4" xfId="2760" xr:uid="{00000000-0005-0000-0000-000095040000}"/>
    <cellStyle name="Comma 11 7 4 2" xfId="5496" xr:uid="{00000000-0005-0000-0000-000096040000}"/>
    <cellStyle name="Comma 11 7 4 2 2" xfId="7652" xr:uid="{00000000-0005-0000-0000-000097040000}"/>
    <cellStyle name="Comma 11 7 4 3" xfId="6476" xr:uid="{00000000-0005-0000-0000-000098040000}"/>
    <cellStyle name="Comma 11 7 5" xfId="3216" xr:uid="{00000000-0005-0000-0000-000099040000}"/>
    <cellStyle name="Comma 11 7 5 2" xfId="6892" xr:uid="{00000000-0005-0000-0000-00009A040000}"/>
    <cellStyle name="Comma 11 7 6" xfId="3672" xr:uid="{00000000-0005-0000-0000-00009B040000}"/>
    <cellStyle name="Comma 11 7 6 2" xfId="7076" xr:uid="{00000000-0005-0000-0000-00009C040000}"/>
    <cellStyle name="Comma 11 7 7" xfId="5885" xr:uid="{00000000-0005-0000-0000-00009D040000}"/>
    <cellStyle name="Comma 11 8" xfId="932" xr:uid="{00000000-0005-0000-0000-00009E040000}"/>
    <cellStyle name="Comma 11 8 2" xfId="1924" xr:uid="{00000000-0005-0000-0000-00009F040000}"/>
    <cellStyle name="Comma 11 8 2 2" xfId="4660" xr:uid="{00000000-0005-0000-0000-0000A0040000}"/>
    <cellStyle name="Comma 11 8 2 2 2" xfId="7388" xr:uid="{00000000-0005-0000-0000-0000A1040000}"/>
    <cellStyle name="Comma 11 8 2 3" xfId="6212" xr:uid="{00000000-0005-0000-0000-0000A2040000}"/>
    <cellStyle name="Comma 11 8 3" xfId="3748" xr:uid="{00000000-0005-0000-0000-0000A3040000}"/>
    <cellStyle name="Comma 11 8 3 2" xfId="7100" xr:uid="{00000000-0005-0000-0000-0000A4040000}"/>
    <cellStyle name="Comma 11 8 4" xfId="5909" xr:uid="{00000000-0005-0000-0000-0000A5040000}"/>
    <cellStyle name="Comma 11 9" xfId="1468" xr:uid="{00000000-0005-0000-0000-0000A6040000}"/>
    <cellStyle name="Comma 11 9 2" xfId="4204" xr:uid="{00000000-0005-0000-0000-0000A7040000}"/>
    <cellStyle name="Comma 11 9 2 2" xfId="7244" xr:uid="{00000000-0005-0000-0000-0000A8040000}"/>
    <cellStyle name="Comma 11 9 3" xfId="6068" xr:uid="{00000000-0005-0000-0000-0000A9040000}"/>
    <cellStyle name="Comma 12" xfId="246" xr:uid="{00000000-0005-0000-0000-0000AA040000}"/>
    <cellStyle name="Comma 12 2" xfId="5723" xr:uid="{00000000-0005-0000-0000-0000AB040000}"/>
    <cellStyle name="Comma 13" xfId="303" xr:uid="{00000000-0005-0000-0000-0000AC040000}"/>
    <cellStyle name="Comma 13 10" xfId="2842" xr:uid="{00000000-0005-0000-0000-0000AD040000}"/>
    <cellStyle name="Comma 13 10 2" xfId="6518" xr:uid="{00000000-0005-0000-0000-0000AE040000}"/>
    <cellStyle name="Comma 13 11" xfId="3298" xr:uid="{00000000-0005-0000-0000-0000AF040000}"/>
    <cellStyle name="Comma 13 11 2" xfId="6958" xr:uid="{00000000-0005-0000-0000-0000B0040000}"/>
    <cellStyle name="Comma 13 12" xfId="5743" xr:uid="{00000000-0005-0000-0000-0000B1040000}"/>
    <cellStyle name="Comma 13 2" xfId="393" xr:uid="{00000000-0005-0000-0000-0000B2040000}"/>
    <cellStyle name="Comma 13 2 10" xfId="3335" xr:uid="{00000000-0005-0000-0000-0000B3040000}"/>
    <cellStyle name="Comma 13 2 10 2" xfId="6969" xr:uid="{00000000-0005-0000-0000-0000B4040000}"/>
    <cellStyle name="Comma 13 2 11" xfId="5773" xr:uid="{00000000-0005-0000-0000-0000B5040000}"/>
    <cellStyle name="Comma 13 2 2" xfId="563" xr:uid="{00000000-0005-0000-0000-0000B6040000}"/>
    <cellStyle name="Comma 13 2 2 2" xfId="719" xr:uid="{00000000-0005-0000-0000-0000B7040000}"/>
    <cellStyle name="Comma 13 2 2 2 2" xfId="1216" xr:uid="{00000000-0005-0000-0000-0000B8040000}"/>
    <cellStyle name="Comma 13 2 2 2 2 2" xfId="2195" xr:uid="{00000000-0005-0000-0000-0000B9040000}"/>
    <cellStyle name="Comma 13 2 2 2 2 2 2" xfId="4931" xr:uid="{00000000-0005-0000-0000-0000BA040000}"/>
    <cellStyle name="Comma 13 2 2 2 2 2 2 2" xfId="7473" xr:uid="{00000000-0005-0000-0000-0000BB040000}"/>
    <cellStyle name="Comma 13 2 2 2 2 2 3" xfId="6297" xr:uid="{00000000-0005-0000-0000-0000BC040000}"/>
    <cellStyle name="Comma 13 2 2 2 2 3" xfId="4019" xr:uid="{00000000-0005-0000-0000-0000BD040000}"/>
    <cellStyle name="Comma 13 2 2 2 2 3 2" xfId="7185" xr:uid="{00000000-0005-0000-0000-0000BE040000}"/>
    <cellStyle name="Comma 13 2 2 2 2 4" xfId="5994" xr:uid="{00000000-0005-0000-0000-0000BF040000}"/>
    <cellStyle name="Comma 13 2 2 2 3" xfId="1739" xr:uid="{00000000-0005-0000-0000-0000C0040000}"/>
    <cellStyle name="Comma 13 2 2 2 3 2" xfId="4475" xr:uid="{00000000-0005-0000-0000-0000C1040000}"/>
    <cellStyle name="Comma 13 2 2 2 3 2 2" xfId="7329" xr:uid="{00000000-0005-0000-0000-0000C2040000}"/>
    <cellStyle name="Comma 13 2 2 2 3 3" xfId="6153" xr:uid="{00000000-0005-0000-0000-0000C3040000}"/>
    <cellStyle name="Comma 13 2 2 2 4" xfId="2651" xr:uid="{00000000-0005-0000-0000-0000C4040000}"/>
    <cellStyle name="Comma 13 2 2 2 4 2" xfId="5387" xr:uid="{00000000-0005-0000-0000-0000C5040000}"/>
    <cellStyle name="Comma 13 2 2 2 4 2 2" xfId="7617" xr:uid="{00000000-0005-0000-0000-0000C6040000}"/>
    <cellStyle name="Comma 13 2 2 2 4 3" xfId="6441" xr:uid="{00000000-0005-0000-0000-0000C7040000}"/>
    <cellStyle name="Comma 13 2 2 2 5" xfId="3107" xr:uid="{00000000-0005-0000-0000-0000C8040000}"/>
    <cellStyle name="Comma 13 2 2 2 5 2" xfId="6783" xr:uid="{00000000-0005-0000-0000-0000C9040000}"/>
    <cellStyle name="Comma 13 2 2 2 6" xfId="3563" xr:uid="{00000000-0005-0000-0000-0000CA040000}"/>
    <cellStyle name="Comma 13 2 2 2 6 2" xfId="7041" xr:uid="{00000000-0005-0000-0000-0000CB040000}"/>
    <cellStyle name="Comma 13 2 2 2 7" xfId="5850" xr:uid="{00000000-0005-0000-0000-0000CC040000}"/>
    <cellStyle name="Comma 13 2 2 3" xfId="1064" xr:uid="{00000000-0005-0000-0000-0000CD040000}"/>
    <cellStyle name="Comma 13 2 2 3 2" xfId="2043" xr:uid="{00000000-0005-0000-0000-0000CE040000}"/>
    <cellStyle name="Comma 13 2 2 3 2 2" xfId="4779" xr:uid="{00000000-0005-0000-0000-0000CF040000}"/>
    <cellStyle name="Comma 13 2 2 3 2 2 2" xfId="7425" xr:uid="{00000000-0005-0000-0000-0000D0040000}"/>
    <cellStyle name="Comma 13 2 2 3 2 3" xfId="6249" xr:uid="{00000000-0005-0000-0000-0000D1040000}"/>
    <cellStyle name="Comma 13 2 2 3 3" xfId="3867" xr:uid="{00000000-0005-0000-0000-0000D2040000}"/>
    <cellStyle name="Comma 13 2 2 3 3 2" xfId="7137" xr:uid="{00000000-0005-0000-0000-0000D3040000}"/>
    <cellStyle name="Comma 13 2 2 3 4" xfId="5946" xr:uid="{00000000-0005-0000-0000-0000D4040000}"/>
    <cellStyle name="Comma 13 2 2 4" xfId="1587" xr:uid="{00000000-0005-0000-0000-0000D5040000}"/>
    <cellStyle name="Comma 13 2 2 4 2" xfId="4323" xr:uid="{00000000-0005-0000-0000-0000D6040000}"/>
    <cellStyle name="Comma 13 2 2 4 2 2" xfId="7281" xr:uid="{00000000-0005-0000-0000-0000D7040000}"/>
    <cellStyle name="Comma 13 2 2 4 3" xfId="6105" xr:uid="{00000000-0005-0000-0000-0000D8040000}"/>
    <cellStyle name="Comma 13 2 2 5" xfId="2499" xr:uid="{00000000-0005-0000-0000-0000D9040000}"/>
    <cellStyle name="Comma 13 2 2 5 2" xfId="5235" xr:uid="{00000000-0005-0000-0000-0000DA040000}"/>
    <cellStyle name="Comma 13 2 2 5 2 2" xfId="7569" xr:uid="{00000000-0005-0000-0000-0000DB040000}"/>
    <cellStyle name="Comma 13 2 2 5 3" xfId="6393" xr:uid="{00000000-0005-0000-0000-0000DC040000}"/>
    <cellStyle name="Comma 13 2 2 6" xfId="2955" xr:uid="{00000000-0005-0000-0000-0000DD040000}"/>
    <cellStyle name="Comma 13 2 2 6 2" xfId="6631" xr:uid="{00000000-0005-0000-0000-0000DE040000}"/>
    <cellStyle name="Comma 13 2 2 7" xfId="3411" xr:uid="{00000000-0005-0000-0000-0000DF040000}"/>
    <cellStyle name="Comma 13 2 2 7 2" xfId="6993" xr:uid="{00000000-0005-0000-0000-0000E0040000}"/>
    <cellStyle name="Comma 13 2 2 8" xfId="5800" xr:uid="{00000000-0005-0000-0000-0000E1040000}"/>
    <cellStyle name="Comma 13 2 3" xfId="643" xr:uid="{00000000-0005-0000-0000-0000E2040000}"/>
    <cellStyle name="Comma 13 2 3 2" xfId="1140" xr:uid="{00000000-0005-0000-0000-0000E3040000}"/>
    <cellStyle name="Comma 13 2 3 2 2" xfId="2119" xr:uid="{00000000-0005-0000-0000-0000E4040000}"/>
    <cellStyle name="Comma 13 2 3 2 2 2" xfId="4855" xr:uid="{00000000-0005-0000-0000-0000E5040000}"/>
    <cellStyle name="Comma 13 2 3 2 2 2 2" xfId="7449" xr:uid="{00000000-0005-0000-0000-0000E6040000}"/>
    <cellStyle name="Comma 13 2 3 2 2 3" xfId="6273" xr:uid="{00000000-0005-0000-0000-0000E7040000}"/>
    <cellStyle name="Comma 13 2 3 2 3" xfId="3943" xr:uid="{00000000-0005-0000-0000-0000E8040000}"/>
    <cellStyle name="Comma 13 2 3 2 3 2" xfId="7161" xr:uid="{00000000-0005-0000-0000-0000E9040000}"/>
    <cellStyle name="Comma 13 2 3 2 4" xfId="5970" xr:uid="{00000000-0005-0000-0000-0000EA040000}"/>
    <cellStyle name="Comma 13 2 3 3" xfId="1663" xr:uid="{00000000-0005-0000-0000-0000EB040000}"/>
    <cellStyle name="Comma 13 2 3 3 2" xfId="4399" xr:uid="{00000000-0005-0000-0000-0000EC040000}"/>
    <cellStyle name="Comma 13 2 3 3 2 2" xfId="7305" xr:uid="{00000000-0005-0000-0000-0000ED040000}"/>
    <cellStyle name="Comma 13 2 3 3 3" xfId="6129" xr:uid="{00000000-0005-0000-0000-0000EE040000}"/>
    <cellStyle name="Comma 13 2 3 4" xfId="2575" xr:uid="{00000000-0005-0000-0000-0000EF040000}"/>
    <cellStyle name="Comma 13 2 3 4 2" xfId="5311" xr:uid="{00000000-0005-0000-0000-0000F0040000}"/>
    <cellStyle name="Comma 13 2 3 4 2 2" xfId="7593" xr:uid="{00000000-0005-0000-0000-0000F1040000}"/>
    <cellStyle name="Comma 13 2 3 4 3" xfId="6417" xr:uid="{00000000-0005-0000-0000-0000F2040000}"/>
    <cellStyle name="Comma 13 2 3 5" xfId="3031" xr:uid="{00000000-0005-0000-0000-0000F3040000}"/>
    <cellStyle name="Comma 13 2 3 5 2" xfId="6707" xr:uid="{00000000-0005-0000-0000-0000F4040000}"/>
    <cellStyle name="Comma 13 2 3 6" xfId="3487" xr:uid="{00000000-0005-0000-0000-0000F5040000}"/>
    <cellStyle name="Comma 13 2 3 6 2" xfId="7017" xr:uid="{00000000-0005-0000-0000-0000F6040000}"/>
    <cellStyle name="Comma 13 2 3 7" xfId="5826" xr:uid="{00000000-0005-0000-0000-0000F7040000}"/>
    <cellStyle name="Comma 13 2 4" xfId="795" xr:uid="{00000000-0005-0000-0000-0000F8040000}"/>
    <cellStyle name="Comma 13 2 4 2" xfId="1292" xr:uid="{00000000-0005-0000-0000-0000F9040000}"/>
    <cellStyle name="Comma 13 2 4 2 2" xfId="2271" xr:uid="{00000000-0005-0000-0000-0000FA040000}"/>
    <cellStyle name="Comma 13 2 4 2 2 2" xfId="5007" xr:uid="{00000000-0005-0000-0000-0000FB040000}"/>
    <cellStyle name="Comma 13 2 4 2 2 2 2" xfId="7497" xr:uid="{00000000-0005-0000-0000-0000FC040000}"/>
    <cellStyle name="Comma 13 2 4 2 2 3" xfId="6321" xr:uid="{00000000-0005-0000-0000-0000FD040000}"/>
    <cellStyle name="Comma 13 2 4 2 3" xfId="4095" xr:uid="{00000000-0005-0000-0000-0000FE040000}"/>
    <cellStyle name="Comma 13 2 4 2 3 2" xfId="7209" xr:uid="{00000000-0005-0000-0000-0000FF040000}"/>
    <cellStyle name="Comma 13 2 4 2 4" xfId="6018" xr:uid="{00000000-0005-0000-0000-000000050000}"/>
    <cellStyle name="Comma 13 2 4 3" xfId="1815" xr:uid="{00000000-0005-0000-0000-000001050000}"/>
    <cellStyle name="Comma 13 2 4 3 2" xfId="4551" xr:uid="{00000000-0005-0000-0000-000002050000}"/>
    <cellStyle name="Comma 13 2 4 3 2 2" xfId="7353" xr:uid="{00000000-0005-0000-0000-000003050000}"/>
    <cellStyle name="Comma 13 2 4 3 3" xfId="6177" xr:uid="{00000000-0005-0000-0000-000004050000}"/>
    <cellStyle name="Comma 13 2 4 4" xfId="2727" xr:uid="{00000000-0005-0000-0000-000005050000}"/>
    <cellStyle name="Comma 13 2 4 4 2" xfId="5463" xr:uid="{00000000-0005-0000-0000-000006050000}"/>
    <cellStyle name="Comma 13 2 4 4 2 2" xfId="7641" xr:uid="{00000000-0005-0000-0000-000007050000}"/>
    <cellStyle name="Comma 13 2 4 4 3" xfId="6465" xr:uid="{00000000-0005-0000-0000-000008050000}"/>
    <cellStyle name="Comma 13 2 4 5" xfId="3183" xr:uid="{00000000-0005-0000-0000-000009050000}"/>
    <cellStyle name="Comma 13 2 4 5 2" xfId="6859" xr:uid="{00000000-0005-0000-0000-00000A050000}"/>
    <cellStyle name="Comma 13 2 4 6" xfId="3639" xr:uid="{00000000-0005-0000-0000-00000B050000}"/>
    <cellStyle name="Comma 13 2 4 6 2" xfId="7065" xr:uid="{00000000-0005-0000-0000-00000C050000}"/>
    <cellStyle name="Comma 13 2 4 7" xfId="5874" xr:uid="{00000000-0005-0000-0000-00000D050000}"/>
    <cellStyle name="Comma 13 2 5" xfId="871" xr:uid="{00000000-0005-0000-0000-00000E050000}"/>
    <cellStyle name="Comma 13 2 5 2" xfId="1368" xr:uid="{00000000-0005-0000-0000-00000F050000}"/>
    <cellStyle name="Comma 13 2 5 2 2" xfId="2347" xr:uid="{00000000-0005-0000-0000-000010050000}"/>
    <cellStyle name="Comma 13 2 5 2 2 2" xfId="5083" xr:uid="{00000000-0005-0000-0000-000011050000}"/>
    <cellStyle name="Comma 13 2 5 2 2 2 2" xfId="7521" xr:uid="{00000000-0005-0000-0000-000012050000}"/>
    <cellStyle name="Comma 13 2 5 2 2 3" xfId="6345" xr:uid="{00000000-0005-0000-0000-000013050000}"/>
    <cellStyle name="Comma 13 2 5 2 3" xfId="4171" xr:uid="{00000000-0005-0000-0000-000014050000}"/>
    <cellStyle name="Comma 13 2 5 2 3 2" xfId="7233" xr:uid="{00000000-0005-0000-0000-000015050000}"/>
    <cellStyle name="Comma 13 2 5 2 4" xfId="6042" xr:uid="{00000000-0005-0000-0000-000016050000}"/>
    <cellStyle name="Comma 13 2 5 3" xfId="1891" xr:uid="{00000000-0005-0000-0000-000017050000}"/>
    <cellStyle name="Comma 13 2 5 3 2" xfId="4627" xr:uid="{00000000-0005-0000-0000-000018050000}"/>
    <cellStyle name="Comma 13 2 5 3 2 2" xfId="7377" xr:uid="{00000000-0005-0000-0000-000019050000}"/>
    <cellStyle name="Comma 13 2 5 3 3" xfId="6201" xr:uid="{00000000-0005-0000-0000-00001A050000}"/>
    <cellStyle name="Comma 13 2 5 4" xfId="2803" xr:uid="{00000000-0005-0000-0000-00001B050000}"/>
    <cellStyle name="Comma 13 2 5 4 2" xfId="5539" xr:uid="{00000000-0005-0000-0000-00001C050000}"/>
    <cellStyle name="Comma 13 2 5 4 2 2" xfId="7665" xr:uid="{00000000-0005-0000-0000-00001D050000}"/>
    <cellStyle name="Comma 13 2 5 4 3" xfId="6489" xr:uid="{00000000-0005-0000-0000-00001E050000}"/>
    <cellStyle name="Comma 13 2 5 5" xfId="3259" xr:uid="{00000000-0005-0000-0000-00001F050000}"/>
    <cellStyle name="Comma 13 2 5 5 2" xfId="6935" xr:uid="{00000000-0005-0000-0000-000020050000}"/>
    <cellStyle name="Comma 13 2 5 6" xfId="3715" xr:uid="{00000000-0005-0000-0000-000021050000}"/>
    <cellStyle name="Comma 13 2 5 6 2" xfId="7089" xr:uid="{00000000-0005-0000-0000-000022050000}"/>
    <cellStyle name="Comma 13 2 5 7" xfId="5898" xr:uid="{00000000-0005-0000-0000-000023050000}"/>
    <cellStyle name="Comma 13 2 6" xfId="981" xr:uid="{00000000-0005-0000-0000-000024050000}"/>
    <cellStyle name="Comma 13 2 6 2" xfId="1967" xr:uid="{00000000-0005-0000-0000-000025050000}"/>
    <cellStyle name="Comma 13 2 6 2 2" xfId="4703" xr:uid="{00000000-0005-0000-0000-000026050000}"/>
    <cellStyle name="Comma 13 2 6 2 2 2" xfId="7401" xr:uid="{00000000-0005-0000-0000-000027050000}"/>
    <cellStyle name="Comma 13 2 6 2 3" xfId="6225" xr:uid="{00000000-0005-0000-0000-000028050000}"/>
    <cellStyle name="Comma 13 2 6 3" xfId="3791" xr:uid="{00000000-0005-0000-0000-000029050000}"/>
    <cellStyle name="Comma 13 2 6 3 2" xfId="7113" xr:uid="{00000000-0005-0000-0000-00002A050000}"/>
    <cellStyle name="Comma 13 2 6 4" xfId="5922" xr:uid="{00000000-0005-0000-0000-00002B050000}"/>
    <cellStyle name="Comma 13 2 7" xfId="1511" xr:uid="{00000000-0005-0000-0000-00002C050000}"/>
    <cellStyle name="Comma 13 2 7 2" xfId="4247" xr:uid="{00000000-0005-0000-0000-00002D050000}"/>
    <cellStyle name="Comma 13 2 7 2 2" xfId="7257" xr:uid="{00000000-0005-0000-0000-00002E050000}"/>
    <cellStyle name="Comma 13 2 7 3" xfId="6081" xr:uid="{00000000-0005-0000-0000-00002F050000}"/>
    <cellStyle name="Comma 13 2 8" xfId="2423" xr:uid="{00000000-0005-0000-0000-000030050000}"/>
    <cellStyle name="Comma 13 2 8 2" xfId="5159" xr:uid="{00000000-0005-0000-0000-000031050000}"/>
    <cellStyle name="Comma 13 2 8 2 2" xfId="7545" xr:uid="{00000000-0005-0000-0000-000032050000}"/>
    <cellStyle name="Comma 13 2 8 3" xfId="6369" xr:uid="{00000000-0005-0000-0000-000033050000}"/>
    <cellStyle name="Comma 13 2 9" xfId="2879" xr:uid="{00000000-0005-0000-0000-000034050000}"/>
    <cellStyle name="Comma 13 2 9 2" xfId="6555" xr:uid="{00000000-0005-0000-0000-000035050000}"/>
    <cellStyle name="Comma 13 3" xfId="526" xr:uid="{00000000-0005-0000-0000-000036050000}"/>
    <cellStyle name="Comma 13 3 2" xfId="682" xr:uid="{00000000-0005-0000-0000-000037050000}"/>
    <cellStyle name="Comma 13 3 2 2" xfId="1179" xr:uid="{00000000-0005-0000-0000-000038050000}"/>
    <cellStyle name="Comma 13 3 2 2 2" xfId="2158" xr:uid="{00000000-0005-0000-0000-000039050000}"/>
    <cellStyle name="Comma 13 3 2 2 2 2" xfId="4894" xr:uid="{00000000-0005-0000-0000-00003A050000}"/>
    <cellStyle name="Comma 13 3 2 2 2 2 2" xfId="7462" xr:uid="{00000000-0005-0000-0000-00003B050000}"/>
    <cellStyle name="Comma 13 3 2 2 2 3" xfId="6286" xr:uid="{00000000-0005-0000-0000-00003C050000}"/>
    <cellStyle name="Comma 13 3 2 2 3" xfId="3982" xr:uid="{00000000-0005-0000-0000-00003D050000}"/>
    <cellStyle name="Comma 13 3 2 2 3 2" xfId="7174" xr:uid="{00000000-0005-0000-0000-00003E050000}"/>
    <cellStyle name="Comma 13 3 2 2 4" xfId="5983" xr:uid="{00000000-0005-0000-0000-00003F050000}"/>
    <cellStyle name="Comma 13 3 2 3" xfId="1702" xr:uid="{00000000-0005-0000-0000-000040050000}"/>
    <cellStyle name="Comma 13 3 2 3 2" xfId="4438" xr:uid="{00000000-0005-0000-0000-000041050000}"/>
    <cellStyle name="Comma 13 3 2 3 2 2" xfId="7318" xr:uid="{00000000-0005-0000-0000-000042050000}"/>
    <cellStyle name="Comma 13 3 2 3 3" xfId="6142" xr:uid="{00000000-0005-0000-0000-000043050000}"/>
    <cellStyle name="Comma 13 3 2 4" xfId="2614" xr:uid="{00000000-0005-0000-0000-000044050000}"/>
    <cellStyle name="Comma 13 3 2 4 2" xfId="5350" xr:uid="{00000000-0005-0000-0000-000045050000}"/>
    <cellStyle name="Comma 13 3 2 4 2 2" xfId="7606" xr:uid="{00000000-0005-0000-0000-000046050000}"/>
    <cellStyle name="Comma 13 3 2 4 3" xfId="6430" xr:uid="{00000000-0005-0000-0000-000047050000}"/>
    <cellStyle name="Comma 13 3 2 5" xfId="3070" xr:uid="{00000000-0005-0000-0000-000048050000}"/>
    <cellStyle name="Comma 13 3 2 5 2" xfId="6746" xr:uid="{00000000-0005-0000-0000-000049050000}"/>
    <cellStyle name="Comma 13 3 2 6" xfId="3526" xr:uid="{00000000-0005-0000-0000-00004A050000}"/>
    <cellStyle name="Comma 13 3 2 6 2" xfId="7030" xr:uid="{00000000-0005-0000-0000-00004B050000}"/>
    <cellStyle name="Comma 13 3 2 7" xfId="5839" xr:uid="{00000000-0005-0000-0000-00004C050000}"/>
    <cellStyle name="Comma 13 3 3" xfId="1027" xr:uid="{00000000-0005-0000-0000-00004D050000}"/>
    <cellStyle name="Comma 13 3 3 2" xfId="2006" xr:uid="{00000000-0005-0000-0000-00004E050000}"/>
    <cellStyle name="Comma 13 3 3 2 2" xfId="4742" xr:uid="{00000000-0005-0000-0000-00004F050000}"/>
    <cellStyle name="Comma 13 3 3 2 2 2" xfId="7414" xr:uid="{00000000-0005-0000-0000-000050050000}"/>
    <cellStyle name="Comma 13 3 3 2 3" xfId="6238" xr:uid="{00000000-0005-0000-0000-000051050000}"/>
    <cellStyle name="Comma 13 3 3 3" xfId="3830" xr:uid="{00000000-0005-0000-0000-000052050000}"/>
    <cellStyle name="Comma 13 3 3 3 2" xfId="7126" xr:uid="{00000000-0005-0000-0000-000053050000}"/>
    <cellStyle name="Comma 13 3 3 4" xfId="5935" xr:uid="{00000000-0005-0000-0000-000054050000}"/>
    <cellStyle name="Comma 13 3 4" xfId="1550" xr:uid="{00000000-0005-0000-0000-000055050000}"/>
    <cellStyle name="Comma 13 3 4 2" xfId="4286" xr:uid="{00000000-0005-0000-0000-000056050000}"/>
    <cellStyle name="Comma 13 3 4 2 2" xfId="7270" xr:uid="{00000000-0005-0000-0000-000057050000}"/>
    <cellStyle name="Comma 13 3 4 3" xfId="6094" xr:uid="{00000000-0005-0000-0000-000058050000}"/>
    <cellStyle name="Comma 13 3 5" xfId="2462" xr:uid="{00000000-0005-0000-0000-000059050000}"/>
    <cellStyle name="Comma 13 3 5 2" xfId="5198" xr:uid="{00000000-0005-0000-0000-00005A050000}"/>
    <cellStyle name="Comma 13 3 5 2 2" xfId="7558" xr:uid="{00000000-0005-0000-0000-00005B050000}"/>
    <cellStyle name="Comma 13 3 5 3" xfId="6382" xr:uid="{00000000-0005-0000-0000-00005C050000}"/>
    <cellStyle name="Comma 13 3 6" xfId="2918" xr:uid="{00000000-0005-0000-0000-00005D050000}"/>
    <cellStyle name="Comma 13 3 6 2" xfId="6594" xr:uid="{00000000-0005-0000-0000-00005E050000}"/>
    <cellStyle name="Comma 13 3 7" xfId="3374" xr:uid="{00000000-0005-0000-0000-00005F050000}"/>
    <cellStyle name="Comma 13 3 7 2" xfId="6982" xr:uid="{00000000-0005-0000-0000-000060050000}"/>
    <cellStyle name="Comma 13 3 8" xfId="5789" xr:uid="{00000000-0005-0000-0000-000061050000}"/>
    <cellStyle name="Comma 13 4" xfId="606" xr:uid="{00000000-0005-0000-0000-000062050000}"/>
    <cellStyle name="Comma 13 4 2" xfId="1103" xr:uid="{00000000-0005-0000-0000-000063050000}"/>
    <cellStyle name="Comma 13 4 2 2" xfId="2082" xr:uid="{00000000-0005-0000-0000-000064050000}"/>
    <cellStyle name="Comma 13 4 2 2 2" xfId="4818" xr:uid="{00000000-0005-0000-0000-000065050000}"/>
    <cellStyle name="Comma 13 4 2 2 2 2" xfId="7438" xr:uid="{00000000-0005-0000-0000-000066050000}"/>
    <cellStyle name="Comma 13 4 2 2 3" xfId="6262" xr:uid="{00000000-0005-0000-0000-000067050000}"/>
    <cellStyle name="Comma 13 4 2 3" xfId="3906" xr:uid="{00000000-0005-0000-0000-000068050000}"/>
    <cellStyle name="Comma 13 4 2 3 2" xfId="7150" xr:uid="{00000000-0005-0000-0000-000069050000}"/>
    <cellStyle name="Comma 13 4 2 4" xfId="5959" xr:uid="{00000000-0005-0000-0000-00006A050000}"/>
    <cellStyle name="Comma 13 4 3" xfId="1626" xr:uid="{00000000-0005-0000-0000-00006B050000}"/>
    <cellStyle name="Comma 13 4 3 2" xfId="4362" xr:uid="{00000000-0005-0000-0000-00006C050000}"/>
    <cellStyle name="Comma 13 4 3 2 2" xfId="7294" xr:uid="{00000000-0005-0000-0000-00006D050000}"/>
    <cellStyle name="Comma 13 4 3 3" xfId="6118" xr:uid="{00000000-0005-0000-0000-00006E050000}"/>
    <cellStyle name="Comma 13 4 4" xfId="2538" xr:uid="{00000000-0005-0000-0000-00006F050000}"/>
    <cellStyle name="Comma 13 4 4 2" xfId="5274" xr:uid="{00000000-0005-0000-0000-000070050000}"/>
    <cellStyle name="Comma 13 4 4 2 2" xfId="7582" xr:uid="{00000000-0005-0000-0000-000071050000}"/>
    <cellStyle name="Comma 13 4 4 3" xfId="6406" xr:uid="{00000000-0005-0000-0000-000072050000}"/>
    <cellStyle name="Comma 13 4 5" xfId="2994" xr:uid="{00000000-0005-0000-0000-000073050000}"/>
    <cellStyle name="Comma 13 4 5 2" xfId="6670" xr:uid="{00000000-0005-0000-0000-000074050000}"/>
    <cellStyle name="Comma 13 4 6" xfId="3450" xr:uid="{00000000-0005-0000-0000-000075050000}"/>
    <cellStyle name="Comma 13 4 6 2" xfId="7006" xr:uid="{00000000-0005-0000-0000-000076050000}"/>
    <cellStyle name="Comma 13 4 7" xfId="5815" xr:uid="{00000000-0005-0000-0000-000077050000}"/>
    <cellStyle name="Comma 13 5" xfId="758" xr:uid="{00000000-0005-0000-0000-000078050000}"/>
    <cellStyle name="Comma 13 5 2" xfId="1255" xr:uid="{00000000-0005-0000-0000-000079050000}"/>
    <cellStyle name="Comma 13 5 2 2" xfId="2234" xr:uid="{00000000-0005-0000-0000-00007A050000}"/>
    <cellStyle name="Comma 13 5 2 2 2" xfId="4970" xr:uid="{00000000-0005-0000-0000-00007B050000}"/>
    <cellStyle name="Comma 13 5 2 2 2 2" xfId="7486" xr:uid="{00000000-0005-0000-0000-00007C050000}"/>
    <cellStyle name="Comma 13 5 2 2 3" xfId="6310" xr:uid="{00000000-0005-0000-0000-00007D050000}"/>
    <cellStyle name="Comma 13 5 2 3" xfId="4058" xr:uid="{00000000-0005-0000-0000-00007E050000}"/>
    <cellStyle name="Comma 13 5 2 3 2" xfId="7198" xr:uid="{00000000-0005-0000-0000-00007F050000}"/>
    <cellStyle name="Comma 13 5 2 4" xfId="6007" xr:uid="{00000000-0005-0000-0000-000080050000}"/>
    <cellStyle name="Comma 13 5 3" xfId="1778" xr:uid="{00000000-0005-0000-0000-000081050000}"/>
    <cellStyle name="Comma 13 5 3 2" xfId="4514" xr:uid="{00000000-0005-0000-0000-000082050000}"/>
    <cellStyle name="Comma 13 5 3 2 2" xfId="7342" xr:uid="{00000000-0005-0000-0000-000083050000}"/>
    <cellStyle name="Comma 13 5 3 3" xfId="6166" xr:uid="{00000000-0005-0000-0000-000084050000}"/>
    <cellStyle name="Comma 13 5 4" xfId="2690" xr:uid="{00000000-0005-0000-0000-000085050000}"/>
    <cellStyle name="Comma 13 5 4 2" xfId="5426" xr:uid="{00000000-0005-0000-0000-000086050000}"/>
    <cellStyle name="Comma 13 5 4 2 2" xfId="7630" xr:uid="{00000000-0005-0000-0000-000087050000}"/>
    <cellStyle name="Comma 13 5 4 3" xfId="6454" xr:uid="{00000000-0005-0000-0000-000088050000}"/>
    <cellStyle name="Comma 13 5 5" xfId="3146" xr:uid="{00000000-0005-0000-0000-000089050000}"/>
    <cellStyle name="Comma 13 5 5 2" xfId="6822" xr:uid="{00000000-0005-0000-0000-00008A050000}"/>
    <cellStyle name="Comma 13 5 6" xfId="3602" xr:uid="{00000000-0005-0000-0000-00008B050000}"/>
    <cellStyle name="Comma 13 5 6 2" xfId="7054" xr:uid="{00000000-0005-0000-0000-00008C050000}"/>
    <cellStyle name="Comma 13 5 7" xfId="5863" xr:uid="{00000000-0005-0000-0000-00008D050000}"/>
    <cellStyle name="Comma 13 6" xfId="834" xr:uid="{00000000-0005-0000-0000-00008E050000}"/>
    <cellStyle name="Comma 13 6 2" xfId="1331" xr:uid="{00000000-0005-0000-0000-00008F050000}"/>
    <cellStyle name="Comma 13 6 2 2" xfId="2310" xr:uid="{00000000-0005-0000-0000-000090050000}"/>
    <cellStyle name="Comma 13 6 2 2 2" xfId="5046" xr:uid="{00000000-0005-0000-0000-000091050000}"/>
    <cellStyle name="Comma 13 6 2 2 2 2" xfId="7510" xr:uid="{00000000-0005-0000-0000-000092050000}"/>
    <cellStyle name="Comma 13 6 2 2 3" xfId="6334" xr:uid="{00000000-0005-0000-0000-000093050000}"/>
    <cellStyle name="Comma 13 6 2 3" xfId="4134" xr:uid="{00000000-0005-0000-0000-000094050000}"/>
    <cellStyle name="Comma 13 6 2 3 2" xfId="7222" xr:uid="{00000000-0005-0000-0000-000095050000}"/>
    <cellStyle name="Comma 13 6 2 4" xfId="6031" xr:uid="{00000000-0005-0000-0000-000096050000}"/>
    <cellStyle name="Comma 13 6 3" xfId="1854" xr:uid="{00000000-0005-0000-0000-000097050000}"/>
    <cellStyle name="Comma 13 6 3 2" xfId="4590" xr:uid="{00000000-0005-0000-0000-000098050000}"/>
    <cellStyle name="Comma 13 6 3 2 2" xfId="7366" xr:uid="{00000000-0005-0000-0000-000099050000}"/>
    <cellStyle name="Comma 13 6 3 3" xfId="6190" xr:uid="{00000000-0005-0000-0000-00009A050000}"/>
    <cellStyle name="Comma 13 6 4" xfId="2766" xr:uid="{00000000-0005-0000-0000-00009B050000}"/>
    <cellStyle name="Comma 13 6 4 2" xfId="5502" xr:uid="{00000000-0005-0000-0000-00009C050000}"/>
    <cellStyle name="Comma 13 6 4 2 2" xfId="7654" xr:uid="{00000000-0005-0000-0000-00009D050000}"/>
    <cellStyle name="Comma 13 6 4 3" xfId="6478" xr:uid="{00000000-0005-0000-0000-00009E050000}"/>
    <cellStyle name="Comma 13 6 5" xfId="3222" xr:uid="{00000000-0005-0000-0000-00009F050000}"/>
    <cellStyle name="Comma 13 6 5 2" xfId="6898" xr:uid="{00000000-0005-0000-0000-0000A0050000}"/>
    <cellStyle name="Comma 13 6 6" xfId="3678" xr:uid="{00000000-0005-0000-0000-0000A1050000}"/>
    <cellStyle name="Comma 13 6 6 2" xfId="7078" xr:uid="{00000000-0005-0000-0000-0000A2050000}"/>
    <cellStyle name="Comma 13 6 7" xfId="5887" xr:uid="{00000000-0005-0000-0000-0000A3050000}"/>
    <cellStyle name="Comma 13 7" xfId="941" xr:uid="{00000000-0005-0000-0000-0000A4050000}"/>
    <cellStyle name="Comma 13 7 2" xfId="1930" xr:uid="{00000000-0005-0000-0000-0000A5050000}"/>
    <cellStyle name="Comma 13 7 2 2" xfId="4666" xr:uid="{00000000-0005-0000-0000-0000A6050000}"/>
    <cellStyle name="Comma 13 7 2 2 2" xfId="7390" xr:uid="{00000000-0005-0000-0000-0000A7050000}"/>
    <cellStyle name="Comma 13 7 2 3" xfId="6214" xr:uid="{00000000-0005-0000-0000-0000A8050000}"/>
    <cellStyle name="Comma 13 7 3" xfId="3754" xr:uid="{00000000-0005-0000-0000-0000A9050000}"/>
    <cellStyle name="Comma 13 7 3 2" xfId="7102" xr:uid="{00000000-0005-0000-0000-0000AA050000}"/>
    <cellStyle name="Comma 13 7 4" xfId="5911" xr:uid="{00000000-0005-0000-0000-0000AB050000}"/>
    <cellStyle name="Comma 13 8" xfId="1474" xr:uid="{00000000-0005-0000-0000-0000AC050000}"/>
    <cellStyle name="Comma 13 8 2" xfId="4210" xr:uid="{00000000-0005-0000-0000-0000AD050000}"/>
    <cellStyle name="Comma 13 8 2 2" xfId="7246" xr:uid="{00000000-0005-0000-0000-0000AE050000}"/>
    <cellStyle name="Comma 13 8 3" xfId="6070" xr:uid="{00000000-0005-0000-0000-0000AF050000}"/>
    <cellStyle name="Comma 13 9" xfId="2386" xr:uid="{00000000-0005-0000-0000-0000B0050000}"/>
    <cellStyle name="Comma 13 9 2" xfId="5122" xr:uid="{00000000-0005-0000-0000-0000B1050000}"/>
    <cellStyle name="Comma 13 9 2 2" xfId="7534" xr:uid="{00000000-0005-0000-0000-0000B2050000}"/>
    <cellStyle name="Comma 13 9 3" xfId="6358" xr:uid="{00000000-0005-0000-0000-0000B3050000}"/>
    <cellStyle name="Comma 14" xfId="6" xr:uid="{00000000-0005-0000-0000-0000B4050000}"/>
    <cellStyle name="Comma 14 2" xfId="5559" xr:uid="{00000000-0005-0000-0000-0000B5050000}"/>
    <cellStyle name="Comma 15" xfId="583" xr:uid="{00000000-0005-0000-0000-0000B6050000}"/>
    <cellStyle name="Comma 15 2" xfId="5809" xr:uid="{00000000-0005-0000-0000-0000B7050000}"/>
    <cellStyle name="Comma 16" xfId="585" xr:uid="{00000000-0005-0000-0000-0000B8050000}"/>
    <cellStyle name="Comma 16 2" xfId="5810" xr:uid="{00000000-0005-0000-0000-0000B9050000}"/>
    <cellStyle name="Comma 2" xfId="10" xr:uid="{00000000-0005-0000-0000-0000BA050000}"/>
    <cellStyle name="Comma 2 2" xfId="150" xr:uid="{00000000-0005-0000-0000-0000BB050000}"/>
    <cellStyle name="Comma 2 2 2" xfId="228" xr:uid="{00000000-0005-0000-0000-0000BC050000}"/>
    <cellStyle name="Comma 2 2 2 2" xfId="347" xr:uid="{00000000-0005-0000-0000-0000BD050000}"/>
    <cellStyle name="Comma 2 2 2 2 2" xfId="5756" xr:uid="{00000000-0005-0000-0000-0000BE050000}"/>
    <cellStyle name="Comma 2 2 2 3" xfId="5718" xr:uid="{00000000-0005-0000-0000-0000BF050000}"/>
    <cellStyle name="Comma 2 2 3" xfId="363" xr:uid="{00000000-0005-0000-0000-0000C0050000}"/>
    <cellStyle name="Comma 2 2 3 2" xfId="5763" xr:uid="{00000000-0005-0000-0000-0000C1050000}"/>
    <cellStyle name="Comma 2 2 4" xfId="1431" xr:uid="{00000000-0005-0000-0000-0000C2050000}"/>
    <cellStyle name="Comma 2 2 4 2" xfId="6058" xr:uid="{00000000-0005-0000-0000-0000C3050000}"/>
    <cellStyle name="Comma 2 2 5" xfId="5651" xr:uid="{00000000-0005-0000-0000-0000C4050000}"/>
    <cellStyle name="Comma 2 3" xfId="149" xr:uid="{00000000-0005-0000-0000-0000C5050000}"/>
    <cellStyle name="Comma 2 3 2" xfId="230" xr:uid="{00000000-0005-0000-0000-0000C6050000}"/>
    <cellStyle name="Comma 2 3 2 2" xfId="5719" xr:uid="{00000000-0005-0000-0000-0000C7050000}"/>
    <cellStyle name="Comma 2 3 3" xfId="362" xr:uid="{00000000-0005-0000-0000-0000C8050000}"/>
    <cellStyle name="Comma 2 3 3 2" xfId="5762" xr:uid="{00000000-0005-0000-0000-0000C9050000}"/>
    <cellStyle name="Comma 2 3 4" xfId="257" xr:uid="{00000000-0005-0000-0000-0000CA050000}"/>
    <cellStyle name="Comma 2 3 4 2" xfId="5728" xr:uid="{00000000-0005-0000-0000-0000CB050000}"/>
    <cellStyle name="Comma 2 3 5" xfId="899" xr:uid="{00000000-0005-0000-0000-0000CC050000}"/>
    <cellStyle name="Comma 2 3 6" xfId="5650" xr:uid="{00000000-0005-0000-0000-0000CD050000}"/>
    <cellStyle name="Comma 2 4" xfId="221" xr:uid="{00000000-0005-0000-0000-0000CE050000}"/>
    <cellStyle name="Comma 2 4 2" xfId="371" xr:uid="{00000000-0005-0000-0000-0000CF050000}"/>
    <cellStyle name="Comma 2 4 2 2" xfId="5768" xr:uid="{00000000-0005-0000-0000-0000D0050000}"/>
    <cellStyle name="Comma 2 4 3" xfId="269" xr:uid="{00000000-0005-0000-0000-0000D1050000}"/>
    <cellStyle name="Comma 2 4 3 2" xfId="5734" xr:uid="{00000000-0005-0000-0000-0000D2050000}"/>
    <cellStyle name="Comma 2 4 4" xfId="1414" xr:uid="{00000000-0005-0000-0000-0000D3050000}"/>
    <cellStyle name="Comma 2 4 5" xfId="5715" xr:uid="{00000000-0005-0000-0000-0000D4050000}"/>
    <cellStyle name="Comma 2 5" xfId="262" xr:uid="{00000000-0005-0000-0000-0000D5050000}"/>
    <cellStyle name="Comma 2 5 2" xfId="306" xr:uid="{00000000-0005-0000-0000-0000D6050000}"/>
    <cellStyle name="Comma 2 5 2 2" xfId="5744" xr:uid="{00000000-0005-0000-0000-0000D7050000}"/>
    <cellStyle name="Comma 2 5 3" xfId="5731" xr:uid="{00000000-0005-0000-0000-0000D8050000}"/>
    <cellStyle name="Comma 2 6" xfId="299" xr:uid="{00000000-0005-0000-0000-0000D9050000}"/>
    <cellStyle name="Comma 2 6 2" xfId="5742" xr:uid="{00000000-0005-0000-0000-0000DA050000}"/>
    <cellStyle name="Comma 2 7" xfId="5562" xr:uid="{00000000-0005-0000-0000-0000DB050000}"/>
    <cellStyle name="Comma 3" xfId="11" xr:uid="{00000000-0005-0000-0000-0000DC050000}"/>
    <cellStyle name="Comma 3 2" xfId="227" xr:uid="{00000000-0005-0000-0000-0000DD050000}"/>
    <cellStyle name="Comma 3 2 2" xfId="249" xr:uid="{00000000-0005-0000-0000-0000DE050000}"/>
    <cellStyle name="Comma 3 2 2 2" xfId="5725" xr:uid="{00000000-0005-0000-0000-0000DF050000}"/>
    <cellStyle name="Comma 3 2 3" xfId="260" xr:uid="{00000000-0005-0000-0000-0000E0050000}"/>
    <cellStyle name="Comma 3 2 3 2" xfId="5729" xr:uid="{00000000-0005-0000-0000-0000E1050000}"/>
    <cellStyle name="Comma 3 2 4" xfId="1407" xr:uid="{00000000-0005-0000-0000-0000E2050000}"/>
    <cellStyle name="Comma 3 2 4 2" xfId="6055" xr:uid="{00000000-0005-0000-0000-0000E3050000}"/>
    <cellStyle name="Comma 3 2 5" xfId="5717" xr:uid="{00000000-0005-0000-0000-0000E4050000}"/>
    <cellStyle name="Comma 3 3" xfId="232" xr:uid="{00000000-0005-0000-0000-0000E5050000}"/>
    <cellStyle name="Comma 3 3 2" xfId="307" xr:uid="{00000000-0005-0000-0000-0000E6050000}"/>
    <cellStyle name="Comma 3 3 2 2" xfId="5745" xr:uid="{00000000-0005-0000-0000-0000E7050000}"/>
    <cellStyle name="Comma 3 3 3" xfId="5720" xr:uid="{00000000-0005-0000-0000-0000E8050000}"/>
    <cellStyle name="Comma 3 4" xfId="148" xr:uid="{00000000-0005-0000-0000-0000E9050000}"/>
    <cellStyle name="Comma 3 4 2" xfId="5649" xr:uid="{00000000-0005-0000-0000-0000EA050000}"/>
    <cellStyle name="Comma 3 5" xfId="251" xr:uid="{00000000-0005-0000-0000-0000EB050000}"/>
    <cellStyle name="Comma 3 5 2" xfId="5726" xr:uid="{00000000-0005-0000-0000-0000EC050000}"/>
    <cellStyle name="Comma 3 6" xfId="1440" xr:uid="{00000000-0005-0000-0000-0000ED050000}"/>
    <cellStyle name="Comma 3 6 2" xfId="6061" xr:uid="{00000000-0005-0000-0000-0000EE050000}"/>
    <cellStyle name="Comma 3 7" xfId="5563" xr:uid="{00000000-0005-0000-0000-0000EF050000}"/>
    <cellStyle name="Comma 4" xfId="12" xr:uid="{00000000-0005-0000-0000-0000F0050000}"/>
    <cellStyle name="Comma 4 2" xfId="245" xr:uid="{00000000-0005-0000-0000-0000F1050000}"/>
    <cellStyle name="Comma 4 2 2" xfId="350" xr:uid="{00000000-0005-0000-0000-0000F2050000}"/>
    <cellStyle name="Comma 4 2 2 10" xfId="2851" xr:uid="{00000000-0005-0000-0000-0000F3050000}"/>
    <cellStyle name="Comma 4 2 2 10 2" xfId="6527" xr:uid="{00000000-0005-0000-0000-0000F4050000}"/>
    <cellStyle name="Comma 4 2 2 11" xfId="3307" xr:uid="{00000000-0005-0000-0000-0000F5050000}"/>
    <cellStyle name="Comma 4 2 2 11 2" xfId="6961" xr:uid="{00000000-0005-0000-0000-0000F6050000}"/>
    <cellStyle name="Comma 4 2 2 12" xfId="5757" xr:uid="{00000000-0005-0000-0000-0000F7050000}"/>
    <cellStyle name="Comma 4 2 2 2" xfId="402" xr:uid="{00000000-0005-0000-0000-0000F8050000}"/>
    <cellStyle name="Comma 4 2 2 2 10" xfId="3344" xr:uid="{00000000-0005-0000-0000-0000F9050000}"/>
    <cellStyle name="Comma 4 2 2 2 10 2" xfId="6972" xr:uid="{00000000-0005-0000-0000-0000FA050000}"/>
    <cellStyle name="Comma 4 2 2 2 11" xfId="5776" xr:uid="{00000000-0005-0000-0000-0000FB050000}"/>
    <cellStyle name="Comma 4 2 2 2 2" xfId="572" xr:uid="{00000000-0005-0000-0000-0000FC050000}"/>
    <cellStyle name="Comma 4 2 2 2 2 2" xfId="728" xr:uid="{00000000-0005-0000-0000-0000FD050000}"/>
    <cellStyle name="Comma 4 2 2 2 2 2 2" xfId="1225" xr:uid="{00000000-0005-0000-0000-0000FE050000}"/>
    <cellStyle name="Comma 4 2 2 2 2 2 2 2" xfId="2204" xr:uid="{00000000-0005-0000-0000-0000FF050000}"/>
    <cellStyle name="Comma 4 2 2 2 2 2 2 2 2" xfId="4940" xr:uid="{00000000-0005-0000-0000-000000060000}"/>
    <cellStyle name="Comma 4 2 2 2 2 2 2 2 2 2" xfId="7476" xr:uid="{00000000-0005-0000-0000-000001060000}"/>
    <cellStyle name="Comma 4 2 2 2 2 2 2 2 3" xfId="6300" xr:uid="{00000000-0005-0000-0000-000002060000}"/>
    <cellStyle name="Comma 4 2 2 2 2 2 2 3" xfId="4028" xr:uid="{00000000-0005-0000-0000-000003060000}"/>
    <cellStyle name="Comma 4 2 2 2 2 2 2 3 2" xfId="7188" xr:uid="{00000000-0005-0000-0000-000004060000}"/>
    <cellStyle name="Comma 4 2 2 2 2 2 2 4" xfId="5997" xr:uid="{00000000-0005-0000-0000-000005060000}"/>
    <cellStyle name="Comma 4 2 2 2 2 2 3" xfId="1748" xr:uid="{00000000-0005-0000-0000-000006060000}"/>
    <cellStyle name="Comma 4 2 2 2 2 2 3 2" xfId="4484" xr:uid="{00000000-0005-0000-0000-000007060000}"/>
    <cellStyle name="Comma 4 2 2 2 2 2 3 2 2" xfId="7332" xr:uid="{00000000-0005-0000-0000-000008060000}"/>
    <cellStyle name="Comma 4 2 2 2 2 2 3 3" xfId="6156" xr:uid="{00000000-0005-0000-0000-000009060000}"/>
    <cellStyle name="Comma 4 2 2 2 2 2 4" xfId="2660" xr:uid="{00000000-0005-0000-0000-00000A060000}"/>
    <cellStyle name="Comma 4 2 2 2 2 2 4 2" xfId="5396" xr:uid="{00000000-0005-0000-0000-00000B060000}"/>
    <cellStyle name="Comma 4 2 2 2 2 2 4 2 2" xfId="7620" xr:uid="{00000000-0005-0000-0000-00000C060000}"/>
    <cellStyle name="Comma 4 2 2 2 2 2 4 3" xfId="6444" xr:uid="{00000000-0005-0000-0000-00000D060000}"/>
    <cellStyle name="Comma 4 2 2 2 2 2 5" xfId="3116" xr:uid="{00000000-0005-0000-0000-00000E060000}"/>
    <cellStyle name="Comma 4 2 2 2 2 2 5 2" xfId="6792" xr:uid="{00000000-0005-0000-0000-00000F060000}"/>
    <cellStyle name="Comma 4 2 2 2 2 2 6" xfId="3572" xr:uid="{00000000-0005-0000-0000-000010060000}"/>
    <cellStyle name="Comma 4 2 2 2 2 2 6 2" xfId="7044" xr:uid="{00000000-0005-0000-0000-000011060000}"/>
    <cellStyle name="Comma 4 2 2 2 2 2 7" xfId="5853" xr:uid="{00000000-0005-0000-0000-000012060000}"/>
    <cellStyle name="Comma 4 2 2 2 2 3" xfId="1073" xr:uid="{00000000-0005-0000-0000-000013060000}"/>
    <cellStyle name="Comma 4 2 2 2 2 3 2" xfId="2052" xr:uid="{00000000-0005-0000-0000-000014060000}"/>
    <cellStyle name="Comma 4 2 2 2 2 3 2 2" xfId="4788" xr:uid="{00000000-0005-0000-0000-000015060000}"/>
    <cellStyle name="Comma 4 2 2 2 2 3 2 2 2" xfId="7428" xr:uid="{00000000-0005-0000-0000-000016060000}"/>
    <cellStyle name="Comma 4 2 2 2 2 3 2 3" xfId="6252" xr:uid="{00000000-0005-0000-0000-000017060000}"/>
    <cellStyle name="Comma 4 2 2 2 2 3 3" xfId="3876" xr:uid="{00000000-0005-0000-0000-000018060000}"/>
    <cellStyle name="Comma 4 2 2 2 2 3 3 2" xfId="7140" xr:uid="{00000000-0005-0000-0000-000019060000}"/>
    <cellStyle name="Comma 4 2 2 2 2 3 4" xfId="5949" xr:uid="{00000000-0005-0000-0000-00001A060000}"/>
    <cellStyle name="Comma 4 2 2 2 2 4" xfId="1596" xr:uid="{00000000-0005-0000-0000-00001B060000}"/>
    <cellStyle name="Comma 4 2 2 2 2 4 2" xfId="4332" xr:uid="{00000000-0005-0000-0000-00001C060000}"/>
    <cellStyle name="Comma 4 2 2 2 2 4 2 2" xfId="7284" xr:uid="{00000000-0005-0000-0000-00001D060000}"/>
    <cellStyle name="Comma 4 2 2 2 2 4 3" xfId="6108" xr:uid="{00000000-0005-0000-0000-00001E060000}"/>
    <cellStyle name="Comma 4 2 2 2 2 5" xfId="2508" xr:uid="{00000000-0005-0000-0000-00001F060000}"/>
    <cellStyle name="Comma 4 2 2 2 2 5 2" xfId="5244" xr:uid="{00000000-0005-0000-0000-000020060000}"/>
    <cellStyle name="Comma 4 2 2 2 2 5 2 2" xfId="7572" xr:uid="{00000000-0005-0000-0000-000021060000}"/>
    <cellStyle name="Comma 4 2 2 2 2 5 3" xfId="6396" xr:uid="{00000000-0005-0000-0000-000022060000}"/>
    <cellStyle name="Comma 4 2 2 2 2 6" xfId="2964" xr:uid="{00000000-0005-0000-0000-000023060000}"/>
    <cellStyle name="Comma 4 2 2 2 2 6 2" xfId="6640" xr:uid="{00000000-0005-0000-0000-000024060000}"/>
    <cellStyle name="Comma 4 2 2 2 2 7" xfId="3420" xr:uid="{00000000-0005-0000-0000-000025060000}"/>
    <cellStyle name="Comma 4 2 2 2 2 7 2" xfId="6996" xr:uid="{00000000-0005-0000-0000-000026060000}"/>
    <cellStyle name="Comma 4 2 2 2 2 8" xfId="5803" xr:uid="{00000000-0005-0000-0000-000027060000}"/>
    <cellStyle name="Comma 4 2 2 2 3" xfId="652" xr:uid="{00000000-0005-0000-0000-000028060000}"/>
    <cellStyle name="Comma 4 2 2 2 3 2" xfId="1149" xr:uid="{00000000-0005-0000-0000-000029060000}"/>
    <cellStyle name="Comma 4 2 2 2 3 2 2" xfId="2128" xr:uid="{00000000-0005-0000-0000-00002A060000}"/>
    <cellStyle name="Comma 4 2 2 2 3 2 2 2" xfId="4864" xr:uid="{00000000-0005-0000-0000-00002B060000}"/>
    <cellStyle name="Comma 4 2 2 2 3 2 2 2 2" xfId="7452" xr:uid="{00000000-0005-0000-0000-00002C060000}"/>
    <cellStyle name="Comma 4 2 2 2 3 2 2 3" xfId="6276" xr:uid="{00000000-0005-0000-0000-00002D060000}"/>
    <cellStyle name="Comma 4 2 2 2 3 2 3" xfId="3952" xr:uid="{00000000-0005-0000-0000-00002E060000}"/>
    <cellStyle name="Comma 4 2 2 2 3 2 3 2" xfId="7164" xr:uid="{00000000-0005-0000-0000-00002F060000}"/>
    <cellStyle name="Comma 4 2 2 2 3 2 4" xfId="5973" xr:uid="{00000000-0005-0000-0000-000030060000}"/>
    <cellStyle name="Comma 4 2 2 2 3 3" xfId="1672" xr:uid="{00000000-0005-0000-0000-000031060000}"/>
    <cellStyle name="Comma 4 2 2 2 3 3 2" xfId="4408" xr:uid="{00000000-0005-0000-0000-000032060000}"/>
    <cellStyle name="Comma 4 2 2 2 3 3 2 2" xfId="7308" xr:uid="{00000000-0005-0000-0000-000033060000}"/>
    <cellStyle name="Comma 4 2 2 2 3 3 3" xfId="6132" xr:uid="{00000000-0005-0000-0000-000034060000}"/>
    <cellStyle name="Comma 4 2 2 2 3 4" xfId="2584" xr:uid="{00000000-0005-0000-0000-000035060000}"/>
    <cellStyle name="Comma 4 2 2 2 3 4 2" xfId="5320" xr:uid="{00000000-0005-0000-0000-000036060000}"/>
    <cellStyle name="Comma 4 2 2 2 3 4 2 2" xfId="7596" xr:uid="{00000000-0005-0000-0000-000037060000}"/>
    <cellStyle name="Comma 4 2 2 2 3 4 3" xfId="6420" xr:uid="{00000000-0005-0000-0000-000038060000}"/>
    <cellStyle name="Comma 4 2 2 2 3 5" xfId="3040" xr:uid="{00000000-0005-0000-0000-000039060000}"/>
    <cellStyle name="Comma 4 2 2 2 3 5 2" xfId="6716" xr:uid="{00000000-0005-0000-0000-00003A060000}"/>
    <cellStyle name="Comma 4 2 2 2 3 6" xfId="3496" xr:uid="{00000000-0005-0000-0000-00003B060000}"/>
    <cellStyle name="Comma 4 2 2 2 3 6 2" xfId="7020" xr:uid="{00000000-0005-0000-0000-00003C060000}"/>
    <cellStyle name="Comma 4 2 2 2 3 7" xfId="5829" xr:uid="{00000000-0005-0000-0000-00003D060000}"/>
    <cellStyle name="Comma 4 2 2 2 4" xfId="804" xr:uid="{00000000-0005-0000-0000-00003E060000}"/>
    <cellStyle name="Comma 4 2 2 2 4 2" xfId="1301" xr:uid="{00000000-0005-0000-0000-00003F060000}"/>
    <cellStyle name="Comma 4 2 2 2 4 2 2" xfId="2280" xr:uid="{00000000-0005-0000-0000-000040060000}"/>
    <cellStyle name="Comma 4 2 2 2 4 2 2 2" xfId="5016" xr:uid="{00000000-0005-0000-0000-000041060000}"/>
    <cellStyle name="Comma 4 2 2 2 4 2 2 2 2" xfId="7500" xr:uid="{00000000-0005-0000-0000-000042060000}"/>
    <cellStyle name="Comma 4 2 2 2 4 2 2 3" xfId="6324" xr:uid="{00000000-0005-0000-0000-000043060000}"/>
    <cellStyle name="Comma 4 2 2 2 4 2 3" xfId="4104" xr:uid="{00000000-0005-0000-0000-000044060000}"/>
    <cellStyle name="Comma 4 2 2 2 4 2 3 2" xfId="7212" xr:uid="{00000000-0005-0000-0000-000045060000}"/>
    <cellStyle name="Comma 4 2 2 2 4 2 4" xfId="6021" xr:uid="{00000000-0005-0000-0000-000046060000}"/>
    <cellStyle name="Comma 4 2 2 2 4 3" xfId="1824" xr:uid="{00000000-0005-0000-0000-000047060000}"/>
    <cellStyle name="Comma 4 2 2 2 4 3 2" xfId="4560" xr:uid="{00000000-0005-0000-0000-000048060000}"/>
    <cellStyle name="Comma 4 2 2 2 4 3 2 2" xfId="7356" xr:uid="{00000000-0005-0000-0000-000049060000}"/>
    <cellStyle name="Comma 4 2 2 2 4 3 3" xfId="6180" xr:uid="{00000000-0005-0000-0000-00004A060000}"/>
    <cellStyle name="Comma 4 2 2 2 4 4" xfId="2736" xr:uid="{00000000-0005-0000-0000-00004B060000}"/>
    <cellStyle name="Comma 4 2 2 2 4 4 2" xfId="5472" xr:uid="{00000000-0005-0000-0000-00004C060000}"/>
    <cellStyle name="Comma 4 2 2 2 4 4 2 2" xfId="7644" xr:uid="{00000000-0005-0000-0000-00004D060000}"/>
    <cellStyle name="Comma 4 2 2 2 4 4 3" xfId="6468" xr:uid="{00000000-0005-0000-0000-00004E060000}"/>
    <cellStyle name="Comma 4 2 2 2 4 5" xfId="3192" xr:uid="{00000000-0005-0000-0000-00004F060000}"/>
    <cellStyle name="Comma 4 2 2 2 4 5 2" xfId="6868" xr:uid="{00000000-0005-0000-0000-000050060000}"/>
    <cellStyle name="Comma 4 2 2 2 4 6" xfId="3648" xr:uid="{00000000-0005-0000-0000-000051060000}"/>
    <cellStyle name="Comma 4 2 2 2 4 6 2" xfId="7068" xr:uid="{00000000-0005-0000-0000-000052060000}"/>
    <cellStyle name="Comma 4 2 2 2 4 7" xfId="5877" xr:uid="{00000000-0005-0000-0000-000053060000}"/>
    <cellStyle name="Comma 4 2 2 2 5" xfId="880" xr:uid="{00000000-0005-0000-0000-000054060000}"/>
    <cellStyle name="Comma 4 2 2 2 5 2" xfId="1377" xr:uid="{00000000-0005-0000-0000-000055060000}"/>
    <cellStyle name="Comma 4 2 2 2 5 2 2" xfId="2356" xr:uid="{00000000-0005-0000-0000-000056060000}"/>
    <cellStyle name="Comma 4 2 2 2 5 2 2 2" xfId="5092" xr:uid="{00000000-0005-0000-0000-000057060000}"/>
    <cellStyle name="Comma 4 2 2 2 5 2 2 2 2" xfId="7524" xr:uid="{00000000-0005-0000-0000-000058060000}"/>
    <cellStyle name="Comma 4 2 2 2 5 2 2 3" xfId="6348" xr:uid="{00000000-0005-0000-0000-000059060000}"/>
    <cellStyle name="Comma 4 2 2 2 5 2 3" xfId="4180" xr:uid="{00000000-0005-0000-0000-00005A060000}"/>
    <cellStyle name="Comma 4 2 2 2 5 2 3 2" xfId="7236" xr:uid="{00000000-0005-0000-0000-00005B060000}"/>
    <cellStyle name="Comma 4 2 2 2 5 2 4" xfId="6045" xr:uid="{00000000-0005-0000-0000-00005C060000}"/>
    <cellStyle name="Comma 4 2 2 2 5 3" xfId="1900" xr:uid="{00000000-0005-0000-0000-00005D060000}"/>
    <cellStyle name="Comma 4 2 2 2 5 3 2" xfId="4636" xr:uid="{00000000-0005-0000-0000-00005E060000}"/>
    <cellStyle name="Comma 4 2 2 2 5 3 2 2" xfId="7380" xr:uid="{00000000-0005-0000-0000-00005F060000}"/>
    <cellStyle name="Comma 4 2 2 2 5 3 3" xfId="6204" xr:uid="{00000000-0005-0000-0000-000060060000}"/>
    <cellStyle name="Comma 4 2 2 2 5 4" xfId="2812" xr:uid="{00000000-0005-0000-0000-000061060000}"/>
    <cellStyle name="Comma 4 2 2 2 5 4 2" xfId="5548" xr:uid="{00000000-0005-0000-0000-000062060000}"/>
    <cellStyle name="Comma 4 2 2 2 5 4 2 2" xfId="7668" xr:uid="{00000000-0005-0000-0000-000063060000}"/>
    <cellStyle name="Comma 4 2 2 2 5 4 3" xfId="6492" xr:uid="{00000000-0005-0000-0000-000064060000}"/>
    <cellStyle name="Comma 4 2 2 2 5 5" xfId="3268" xr:uid="{00000000-0005-0000-0000-000065060000}"/>
    <cellStyle name="Comma 4 2 2 2 5 5 2" xfId="6944" xr:uid="{00000000-0005-0000-0000-000066060000}"/>
    <cellStyle name="Comma 4 2 2 2 5 6" xfId="3724" xr:uid="{00000000-0005-0000-0000-000067060000}"/>
    <cellStyle name="Comma 4 2 2 2 5 6 2" xfId="7092" xr:uid="{00000000-0005-0000-0000-000068060000}"/>
    <cellStyle name="Comma 4 2 2 2 5 7" xfId="5901" xr:uid="{00000000-0005-0000-0000-000069060000}"/>
    <cellStyle name="Comma 4 2 2 2 6" xfId="990" xr:uid="{00000000-0005-0000-0000-00006A060000}"/>
    <cellStyle name="Comma 4 2 2 2 6 2" xfId="1976" xr:uid="{00000000-0005-0000-0000-00006B060000}"/>
    <cellStyle name="Comma 4 2 2 2 6 2 2" xfId="4712" xr:uid="{00000000-0005-0000-0000-00006C060000}"/>
    <cellStyle name="Comma 4 2 2 2 6 2 2 2" xfId="7404" xr:uid="{00000000-0005-0000-0000-00006D060000}"/>
    <cellStyle name="Comma 4 2 2 2 6 2 3" xfId="6228" xr:uid="{00000000-0005-0000-0000-00006E060000}"/>
    <cellStyle name="Comma 4 2 2 2 6 3" xfId="3800" xr:uid="{00000000-0005-0000-0000-00006F060000}"/>
    <cellStyle name="Comma 4 2 2 2 6 3 2" xfId="7116" xr:uid="{00000000-0005-0000-0000-000070060000}"/>
    <cellStyle name="Comma 4 2 2 2 6 4" xfId="5925" xr:uid="{00000000-0005-0000-0000-000071060000}"/>
    <cellStyle name="Comma 4 2 2 2 7" xfId="1520" xr:uid="{00000000-0005-0000-0000-000072060000}"/>
    <cellStyle name="Comma 4 2 2 2 7 2" xfId="4256" xr:uid="{00000000-0005-0000-0000-000073060000}"/>
    <cellStyle name="Comma 4 2 2 2 7 2 2" xfId="7260" xr:uid="{00000000-0005-0000-0000-000074060000}"/>
    <cellStyle name="Comma 4 2 2 2 7 3" xfId="6084" xr:uid="{00000000-0005-0000-0000-000075060000}"/>
    <cellStyle name="Comma 4 2 2 2 8" xfId="2432" xr:uid="{00000000-0005-0000-0000-000076060000}"/>
    <cellStyle name="Comma 4 2 2 2 8 2" xfId="5168" xr:uid="{00000000-0005-0000-0000-000077060000}"/>
    <cellStyle name="Comma 4 2 2 2 8 2 2" xfId="7548" xr:uid="{00000000-0005-0000-0000-000078060000}"/>
    <cellStyle name="Comma 4 2 2 2 8 3" xfId="6372" xr:uid="{00000000-0005-0000-0000-000079060000}"/>
    <cellStyle name="Comma 4 2 2 2 9" xfId="2888" xr:uid="{00000000-0005-0000-0000-00007A060000}"/>
    <cellStyle name="Comma 4 2 2 2 9 2" xfId="6564" xr:uid="{00000000-0005-0000-0000-00007B060000}"/>
    <cellStyle name="Comma 4 2 2 3" xfId="535" xr:uid="{00000000-0005-0000-0000-00007C060000}"/>
    <cellStyle name="Comma 4 2 2 3 2" xfId="691" xr:uid="{00000000-0005-0000-0000-00007D060000}"/>
    <cellStyle name="Comma 4 2 2 3 2 2" xfId="1188" xr:uid="{00000000-0005-0000-0000-00007E060000}"/>
    <cellStyle name="Comma 4 2 2 3 2 2 2" xfId="2167" xr:uid="{00000000-0005-0000-0000-00007F060000}"/>
    <cellStyle name="Comma 4 2 2 3 2 2 2 2" xfId="4903" xr:uid="{00000000-0005-0000-0000-000080060000}"/>
    <cellStyle name="Comma 4 2 2 3 2 2 2 2 2" xfId="7465" xr:uid="{00000000-0005-0000-0000-000081060000}"/>
    <cellStyle name="Comma 4 2 2 3 2 2 2 3" xfId="6289" xr:uid="{00000000-0005-0000-0000-000082060000}"/>
    <cellStyle name="Comma 4 2 2 3 2 2 3" xfId="3991" xr:uid="{00000000-0005-0000-0000-000083060000}"/>
    <cellStyle name="Comma 4 2 2 3 2 2 3 2" xfId="7177" xr:uid="{00000000-0005-0000-0000-000084060000}"/>
    <cellStyle name="Comma 4 2 2 3 2 2 4" xfId="5986" xr:uid="{00000000-0005-0000-0000-000085060000}"/>
    <cellStyle name="Comma 4 2 2 3 2 3" xfId="1711" xr:uid="{00000000-0005-0000-0000-000086060000}"/>
    <cellStyle name="Comma 4 2 2 3 2 3 2" xfId="4447" xr:uid="{00000000-0005-0000-0000-000087060000}"/>
    <cellStyle name="Comma 4 2 2 3 2 3 2 2" xfId="7321" xr:uid="{00000000-0005-0000-0000-000088060000}"/>
    <cellStyle name="Comma 4 2 2 3 2 3 3" xfId="6145" xr:uid="{00000000-0005-0000-0000-000089060000}"/>
    <cellStyle name="Comma 4 2 2 3 2 4" xfId="2623" xr:uid="{00000000-0005-0000-0000-00008A060000}"/>
    <cellStyle name="Comma 4 2 2 3 2 4 2" xfId="5359" xr:uid="{00000000-0005-0000-0000-00008B060000}"/>
    <cellStyle name="Comma 4 2 2 3 2 4 2 2" xfId="7609" xr:uid="{00000000-0005-0000-0000-00008C060000}"/>
    <cellStyle name="Comma 4 2 2 3 2 4 3" xfId="6433" xr:uid="{00000000-0005-0000-0000-00008D060000}"/>
    <cellStyle name="Comma 4 2 2 3 2 5" xfId="3079" xr:uid="{00000000-0005-0000-0000-00008E060000}"/>
    <cellStyle name="Comma 4 2 2 3 2 5 2" xfId="6755" xr:uid="{00000000-0005-0000-0000-00008F060000}"/>
    <cellStyle name="Comma 4 2 2 3 2 6" xfId="3535" xr:uid="{00000000-0005-0000-0000-000090060000}"/>
    <cellStyle name="Comma 4 2 2 3 2 6 2" xfId="7033" xr:uid="{00000000-0005-0000-0000-000091060000}"/>
    <cellStyle name="Comma 4 2 2 3 2 7" xfId="5842" xr:uid="{00000000-0005-0000-0000-000092060000}"/>
    <cellStyle name="Comma 4 2 2 3 3" xfId="1036" xr:uid="{00000000-0005-0000-0000-000093060000}"/>
    <cellStyle name="Comma 4 2 2 3 3 2" xfId="2015" xr:uid="{00000000-0005-0000-0000-000094060000}"/>
    <cellStyle name="Comma 4 2 2 3 3 2 2" xfId="4751" xr:uid="{00000000-0005-0000-0000-000095060000}"/>
    <cellStyle name="Comma 4 2 2 3 3 2 2 2" xfId="7417" xr:uid="{00000000-0005-0000-0000-000096060000}"/>
    <cellStyle name="Comma 4 2 2 3 3 2 3" xfId="6241" xr:uid="{00000000-0005-0000-0000-000097060000}"/>
    <cellStyle name="Comma 4 2 2 3 3 3" xfId="3839" xr:uid="{00000000-0005-0000-0000-000098060000}"/>
    <cellStyle name="Comma 4 2 2 3 3 3 2" xfId="7129" xr:uid="{00000000-0005-0000-0000-000099060000}"/>
    <cellStyle name="Comma 4 2 2 3 3 4" xfId="5938" xr:uid="{00000000-0005-0000-0000-00009A060000}"/>
    <cellStyle name="Comma 4 2 2 3 4" xfId="1559" xr:uid="{00000000-0005-0000-0000-00009B060000}"/>
    <cellStyle name="Comma 4 2 2 3 4 2" xfId="4295" xr:uid="{00000000-0005-0000-0000-00009C060000}"/>
    <cellStyle name="Comma 4 2 2 3 4 2 2" xfId="7273" xr:uid="{00000000-0005-0000-0000-00009D060000}"/>
    <cellStyle name="Comma 4 2 2 3 4 3" xfId="6097" xr:uid="{00000000-0005-0000-0000-00009E060000}"/>
    <cellStyle name="Comma 4 2 2 3 5" xfId="2471" xr:uid="{00000000-0005-0000-0000-00009F060000}"/>
    <cellStyle name="Comma 4 2 2 3 5 2" xfId="5207" xr:uid="{00000000-0005-0000-0000-0000A0060000}"/>
    <cellStyle name="Comma 4 2 2 3 5 2 2" xfId="7561" xr:uid="{00000000-0005-0000-0000-0000A1060000}"/>
    <cellStyle name="Comma 4 2 2 3 5 3" xfId="6385" xr:uid="{00000000-0005-0000-0000-0000A2060000}"/>
    <cellStyle name="Comma 4 2 2 3 6" xfId="2927" xr:uid="{00000000-0005-0000-0000-0000A3060000}"/>
    <cellStyle name="Comma 4 2 2 3 6 2" xfId="6603" xr:uid="{00000000-0005-0000-0000-0000A4060000}"/>
    <cellStyle name="Comma 4 2 2 3 7" xfId="3383" xr:uid="{00000000-0005-0000-0000-0000A5060000}"/>
    <cellStyle name="Comma 4 2 2 3 7 2" xfId="6985" xr:uid="{00000000-0005-0000-0000-0000A6060000}"/>
    <cellStyle name="Comma 4 2 2 3 8" xfId="5792" xr:uid="{00000000-0005-0000-0000-0000A7060000}"/>
    <cellStyle name="Comma 4 2 2 4" xfId="615" xr:uid="{00000000-0005-0000-0000-0000A8060000}"/>
    <cellStyle name="Comma 4 2 2 4 2" xfId="1112" xr:uid="{00000000-0005-0000-0000-0000A9060000}"/>
    <cellStyle name="Comma 4 2 2 4 2 2" xfId="2091" xr:uid="{00000000-0005-0000-0000-0000AA060000}"/>
    <cellStyle name="Comma 4 2 2 4 2 2 2" xfId="4827" xr:uid="{00000000-0005-0000-0000-0000AB060000}"/>
    <cellStyle name="Comma 4 2 2 4 2 2 2 2" xfId="7441" xr:uid="{00000000-0005-0000-0000-0000AC060000}"/>
    <cellStyle name="Comma 4 2 2 4 2 2 3" xfId="6265" xr:uid="{00000000-0005-0000-0000-0000AD060000}"/>
    <cellStyle name="Comma 4 2 2 4 2 3" xfId="3915" xr:uid="{00000000-0005-0000-0000-0000AE060000}"/>
    <cellStyle name="Comma 4 2 2 4 2 3 2" xfId="7153" xr:uid="{00000000-0005-0000-0000-0000AF060000}"/>
    <cellStyle name="Comma 4 2 2 4 2 4" xfId="5962" xr:uid="{00000000-0005-0000-0000-0000B0060000}"/>
    <cellStyle name="Comma 4 2 2 4 3" xfId="1635" xr:uid="{00000000-0005-0000-0000-0000B1060000}"/>
    <cellStyle name="Comma 4 2 2 4 3 2" xfId="4371" xr:uid="{00000000-0005-0000-0000-0000B2060000}"/>
    <cellStyle name="Comma 4 2 2 4 3 2 2" xfId="7297" xr:uid="{00000000-0005-0000-0000-0000B3060000}"/>
    <cellStyle name="Comma 4 2 2 4 3 3" xfId="6121" xr:uid="{00000000-0005-0000-0000-0000B4060000}"/>
    <cellStyle name="Comma 4 2 2 4 4" xfId="2547" xr:uid="{00000000-0005-0000-0000-0000B5060000}"/>
    <cellStyle name="Comma 4 2 2 4 4 2" xfId="5283" xr:uid="{00000000-0005-0000-0000-0000B6060000}"/>
    <cellStyle name="Comma 4 2 2 4 4 2 2" xfId="7585" xr:uid="{00000000-0005-0000-0000-0000B7060000}"/>
    <cellStyle name="Comma 4 2 2 4 4 3" xfId="6409" xr:uid="{00000000-0005-0000-0000-0000B8060000}"/>
    <cellStyle name="Comma 4 2 2 4 5" xfId="3003" xr:uid="{00000000-0005-0000-0000-0000B9060000}"/>
    <cellStyle name="Comma 4 2 2 4 5 2" xfId="6679" xr:uid="{00000000-0005-0000-0000-0000BA060000}"/>
    <cellStyle name="Comma 4 2 2 4 6" xfId="3459" xr:uid="{00000000-0005-0000-0000-0000BB060000}"/>
    <cellStyle name="Comma 4 2 2 4 6 2" xfId="7009" xr:uid="{00000000-0005-0000-0000-0000BC060000}"/>
    <cellStyle name="Comma 4 2 2 4 7" xfId="5818" xr:uid="{00000000-0005-0000-0000-0000BD060000}"/>
    <cellStyle name="Comma 4 2 2 5" xfId="767" xr:uid="{00000000-0005-0000-0000-0000BE060000}"/>
    <cellStyle name="Comma 4 2 2 5 2" xfId="1264" xr:uid="{00000000-0005-0000-0000-0000BF060000}"/>
    <cellStyle name="Comma 4 2 2 5 2 2" xfId="2243" xr:uid="{00000000-0005-0000-0000-0000C0060000}"/>
    <cellStyle name="Comma 4 2 2 5 2 2 2" xfId="4979" xr:uid="{00000000-0005-0000-0000-0000C1060000}"/>
    <cellStyle name="Comma 4 2 2 5 2 2 2 2" xfId="7489" xr:uid="{00000000-0005-0000-0000-0000C2060000}"/>
    <cellStyle name="Comma 4 2 2 5 2 2 3" xfId="6313" xr:uid="{00000000-0005-0000-0000-0000C3060000}"/>
    <cellStyle name="Comma 4 2 2 5 2 3" xfId="4067" xr:uid="{00000000-0005-0000-0000-0000C4060000}"/>
    <cellStyle name="Comma 4 2 2 5 2 3 2" xfId="7201" xr:uid="{00000000-0005-0000-0000-0000C5060000}"/>
    <cellStyle name="Comma 4 2 2 5 2 4" xfId="6010" xr:uid="{00000000-0005-0000-0000-0000C6060000}"/>
    <cellStyle name="Comma 4 2 2 5 3" xfId="1787" xr:uid="{00000000-0005-0000-0000-0000C7060000}"/>
    <cellStyle name="Comma 4 2 2 5 3 2" xfId="4523" xr:uid="{00000000-0005-0000-0000-0000C8060000}"/>
    <cellStyle name="Comma 4 2 2 5 3 2 2" xfId="7345" xr:uid="{00000000-0005-0000-0000-0000C9060000}"/>
    <cellStyle name="Comma 4 2 2 5 3 3" xfId="6169" xr:uid="{00000000-0005-0000-0000-0000CA060000}"/>
    <cellStyle name="Comma 4 2 2 5 4" xfId="2699" xr:uid="{00000000-0005-0000-0000-0000CB060000}"/>
    <cellStyle name="Comma 4 2 2 5 4 2" xfId="5435" xr:uid="{00000000-0005-0000-0000-0000CC060000}"/>
    <cellStyle name="Comma 4 2 2 5 4 2 2" xfId="7633" xr:uid="{00000000-0005-0000-0000-0000CD060000}"/>
    <cellStyle name="Comma 4 2 2 5 4 3" xfId="6457" xr:uid="{00000000-0005-0000-0000-0000CE060000}"/>
    <cellStyle name="Comma 4 2 2 5 5" xfId="3155" xr:uid="{00000000-0005-0000-0000-0000CF060000}"/>
    <cellStyle name="Comma 4 2 2 5 5 2" xfId="6831" xr:uid="{00000000-0005-0000-0000-0000D0060000}"/>
    <cellStyle name="Comma 4 2 2 5 6" xfId="3611" xr:uid="{00000000-0005-0000-0000-0000D1060000}"/>
    <cellStyle name="Comma 4 2 2 5 6 2" xfId="7057" xr:uid="{00000000-0005-0000-0000-0000D2060000}"/>
    <cellStyle name="Comma 4 2 2 5 7" xfId="5866" xr:uid="{00000000-0005-0000-0000-0000D3060000}"/>
    <cellStyle name="Comma 4 2 2 6" xfId="843" xr:uid="{00000000-0005-0000-0000-0000D4060000}"/>
    <cellStyle name="Comma 4 2 2 6 2" xfId="1340" xr:uid="{00000000-0005-0000-0000-0000D5060000}"/>
    <cellStyle name="Comma 4 2 2 6 2 2" xfId="2319" xr:uid="{00000000-0005-0000-0000-0000D6060000}"/>
    <cellStyle name="Comma 4 2 2 6 2 2 2" xfId="5055" xr:uid="{00000000-0005-0000-0000-0000D7060000}"/>
    <cellStyle name="Comma 4 2 2 6 2 2 2 2" xfId="7513" xr:uid="{00000000-0005-0000-0000-0000D8060000}"/>
    <cellStyle name="Comma 4 2 2 6 2 2 3" xfId="6337" xr:uid="{00000000-0005-0000-0000-0000D9060000}"/>
    <cellStyle name="Comma 4 2 2 6 2 3" xfId="4143" xr:uid="{00000000-0005-0000-0000-0000DA060000}"/>
    <cellStyle name="Comma 4 2 2 6 2 3 2" xfId="7225" xr:uid="{00000000-0005-0000-0000-0000DB060000}"/>
    <cellStyle name="Comma 4 2 2 6 2 4" xfId="6034" xr:uid="{00000000-0005-0000-0000-0000DC060000}"/>
    <cellStyle name="Comma 4 2 2 6 3" xfId="1863" xr:uid="{00000000-0005-0000-0000-0000DD060000}"/>
    <cellStyle name="Comma 4 2 2 6 3 2" xfId="4599" xr:uid="{00000000-0005-0000-0000-0000DE060000}"/>
    <cellStyle name="Comma 4 2 2 6 3 2 2" xfId="7369" xr:uid="{00000000-0005-0000-0000-0000DF060000}"/>
    <cellStyle name="Comma 4 2 2 6 3 3" xfId="6193" xr:uid="{00000000-0005-0000-0000-0000E0060000}"/>
    <cellStyle name="Comma 4 2 2 6 4" xfId="2775" xr:uid="{00000000-0005-0000-0000-0000E1060000}"/>
    <cellStyle name="Comma 4 2 2 6 4 2" xfId="5511" xr:uid="{00000000-0005-0000-0000-0000E2060000}"/>
    <cellStyle name="Comma 4 2 2 6 4 2 2" xfId="7657" xr:uid="{00000000-0005-0000-0000-0000E3060000}"/>
    <cellStyle name="Comma 4 2 2 6 4 3" xfId="6481" xr:uid="{00000000-0005-0000-0000-0000E4060000}"/>
    <cellStyle name="Comma 4 2 2 6 5" xfId="3231" xr:uid="{00000000-0005-0000-0000-0000E5060000}"/>
    <cellStyle name="Comma 4 2 2 6 5 2" xfId="6907" xr:uid="{00000000-0005-0000-0000-0000E6060000}"/>
    <cellStyle name="Comma 4 2 2 6 6" xfId="3687" xr:uid="{00000000-0005-0000-0000-0000E7060000}"/>
    <cellStyle name="Comma 4 2 2 6 6 2" xfId="7081" xr:uid="{00000000-0005-0000-0000-0000E8060000}"/>
    <cellStyle name="Comma 4 2 2 6 7" xfId="5890" xr:uid="{00000000-0005-0000-0000-0000E9060000}"/>
    <cellStyle name="Comma 4 2 2 7" xfId="952" xr:uid="{00000000-0005-0000-0000-0000EA060000}"/>
    <cellStyle name="Comma 4 2 2 7 2" xfId="1939" xr:uid="{00000000-0005-0000-0000-0000EB060000}"/>
    <cellStyle name="Comma 4 2 2 7 2 2" xfId="4675" xr:uid="{00000000-0005-0000-0000-0000EC060000}"/>
    <cellStyle name="Comma 4 2 2 7 2 2 2" xfId="7393" xr:uid="{00000000-0005-0000-0000-0000ED060000}"/>
    <cellStyle name="Comma 4 2 2 7 2 3" xfId="6217" xr:uid="{00000000-0005-0000-0000-0000EE060000}"/>
    <cellStyle name="Comma 4 2 2 7 3" xfId="3763" xr:uid="{00000000-0005-0000-0000-0000EF060000}"/>
    <cellStyle name="Comma 4 2 2 7 3 2" xfId="7105" xr:uid="{00000000-0005-0000-0000-0000F0060000}"/>
    <cellStyle name="Comma 4 2 2 7 4" xfId="5914" xr:uid="{00000000-0005-0000-0000-0000F1060000}"/>
    <cellStyle name="Comma 4 2 2 8" xfId="1483" xr:uid="{00000000-0005-0000-0000-0000F2060000}"/>
    <cellStyle name="Comma 4 2 2 8 2" xfId="4219" xr:uid="{00000000-0005-0000-0000-0000F3060000}"/>
    <cellStyle name="Comma 4 2 2 8 2 2" xfId="7249" xr:uid="{00000000-0005-0000-0000-0000F4060000}"/>
    <cellStyle name="Comma 4 2 2 8 3" xfId="6073" xr:uid="{00000000-0005-0000-0000-0000F5060000}"/>
    <cellStyle name="Comma 4 2 2 9" xfId="2395" xr:uid="{00000000-0005-0000-0000-0000F6060000}"/>
    <cellStyle name="Comma 4 2 2 9 2" xfId="5131" xr:uid="{00000000-0005-0000-0000-0000F7060000}"/>
    <cellStyle name="Comma 4 2 2 9 2 2" xfId="7537" xr:uid="{00000000-0005-0000-0000-0000F8060000}"/>
    <cellStyle name="Comma 4 2 2 9 3" xfId="6361" xr:uid="{00000000-0005-0000-0000-0000F9060000}"/>
    <cellStyle name="Comma 4 2 3" xfId="357" xr:uid="{00000000-0005-0000-0000-0000FA060000}"/>
    <cellStyle name="Comma 4 2 3 10" xfId="2858" xr:uid="{00000000-0005-0000-0000-0000FB060000}"/>
    <cellStyle name="Comma 4 2 3 10 2" xfId="6534" xr:uid="{00000000-0005-0000-0000-0000FC060000}"/>
    <cellStyle name="Comma 4 2 3 11" xfId="3314" xr:uid="{00000000-0005-0000-0000-0000FD060000}"/>
    <cellStyle name="Comma 4 2 3 11 2" xfId="6964" xr:uid="{00000000-0005-0000-0000-0000FE060000}"/>
    <cellStyle name="Comma 4 2 3 12" xfId="5760" xr:uid="{00000000-0005-0000-0000-0000FF060000}"/>
    <cellStyle name="Comma 4 2 3 2" xfId="409" xr:uid="{00000000-0005-0000-0000-000000070000}"/>
    <cellStyle name="Comma 4 2 3 2 10" xfId="3351" xr:uid="{00000000-0005-0000-0000-000001070000}"/>
    <cellStyle name="Comma 4 2 3 2 10 2" xfId="6975" xr:uid="{00000000-0005-0000-0000-000002070000}"/>
    <cellStyle name="Comma 4 2 3 2 11" xfId="5779" xr:uid="{00000000-0005-0000-0000-000003070000}"/>
    <cellStyle name="Comma 4 2 3 2 2" xfId="579" xr:uid="{00000000-0005-0000-0000-000004070000}"/>
    <cellStyle name="Comma 4 2 3 2 2 2" xfId="735" xr:uid="{00000000-0005-0000-0000-000005070000}"/>
    <cellStyle name="Comma 4 2 3 2 2 2 2" xfId="1232" xr:uid="{00000000-0005-0000-0000-000006070000}"/>
    <cellStyle name="Comma 4 2 3 2 2 2 2 2" xfId="2211" xr:uid="{00000000-0005-0000-0000-000007070000}"/>
    <cellStyle name="Comma 4 2 3 2 2 2 2 2 2" xfId="4947" xr:uid="{00000000-0005-0000-0000-000008070000}"/>
    <cellStyle name="Comma 4 2 3 2 2 2 2 2 2 2" xfId="7479" xr:uid="{00000000-0005-0000-0000-000009070000}"/>
    <cellStyle name="Comma 4 2 3 2 2 2 2 2 3" xfId="6303" xr:uid="{00000000-0005-0000-0000-00000A070000}"/>
    <cellStyle name="Comma 4 2 3 2 2 2 2 3" xfId="4035" xr:uid="{00000000-0005-0000-0000-00000B070000}"/>
    <cellStyle name="Comma 4 2 3 2 2 2 2 3 2" xfId="7191" xr:uid="{00000000-0005-0000-0000-00000C070000}"/>
    <cellStyle name="Comma 4 2 3 2 2 2 2 4" xfId="6000" xr:uid="{00000000-0005-0000-0000-00000D070000}"/>
    <cellStyle name="Comma 4 2 3 2 2 2 3" xfId="1755" xr:uid="{00000000-0005-0000-0000-00000E070000}"/>
    <cellStyle name="Comma 4 2 3 2 2 2 3 2" xfId="4491" xr:uid="{00000000-0005-0000-0000-00000F070000}"/>
    <cellStyle name="Comma 4 2 3 2 2 2 3 2 2" xfId="7335" xr:uid="{00000000-0005-0000-0000-000010070000}"/>
    <cellStyle name="Comma 4 2 3 2 2 2 3 3" xfId="6159" xr:uid="{00000000-0005-0000-0000-000011070000}"/>
    <cellStyle name="Comma 4 2 3 2 2 2 4" xfId="2667" xr:uid="{00000000-0005-0000-0000-000012070000}"/>
    <cellStyle name="Comma 4 2 3 2 2 2 4 2" xfId="5403" xr:uid="{00000000-0005-0000-0000-000013070000}"/>
    <cellStyle name="Comma 4 2 3 2 2 2 4 2 2" xfId="7623" xr:uid="{00000000-0005-0000-0000-000014070000}"/>
    <cellStyle name="Comma 4 2 3 2 2 2 4 3" xfId="6447" xr:uid="{00000000-0005-0000-0000-000015070000}"/>
    <cellStyle name="Comma 4 2 3 2 2 2 5" xfId="3123" xr:uid="{00000000-0005-0000-0000-000016070000}"/>
    <cellStyle name="Comma 4 2 3 2 2 2 5 2" xfId="6799" xr:uid="{00000000-0005-0000-0000-000017070000}"/>
    <cellStyle name="Comma 4 2 3 2 2 2 6" xfId="3579" xr:uid="{00000000-0005-0000-0000-000018070000}"/>
    <cellStyle name="Comma 4 2 3 2 2 2 6 2" xfId="7047" xr:uid="{00000000-0005-0000-0000-000019070000}"/>
    <cellStyle name="Comma 4 2 3 2 2 2 7" xfId="5856" xr:uid="{00000000-0005-0000-0000-00001A070000}"/>
    <cellStyle name="Comma 4 2 3 2 2 3" xfId="1080" xr:uid="{00000000-0005-0000-0000-00001B070000}"/>
    <cellStyle name="Comma 4 2 3 2 2 3 2" xfId="2059" xr:uid="{00000000-0005-0000-0000-00001C070000}"/>
    <cellStyle name="Comma 4 2 3 2 2 3 2 2" xfId="4795" xr:uid="{00000000-0005-0000-0000-00001D070000}"/>
    <cellStyle name="Comma 4 2 3 2 2 3 2 2 2" xfId="7431" xr:uid="{00000000-0005-0000-0000-00001E070000}"/>
    <cellStyle name="Comma 4 2 3 2 2 3 2 3" xfId="6255" xr:uid="{00000000-0005-0000-0000-00001F070000}"/>
    <cellStyle name="Comma 4 2 3 2 2 3 3" xfId="3883" xr:uid="{00000000-0005-0000-0000-000020070000}"/>
    <cellStyle name="Comma 4 2 3 2 2 3 3 2" xfId="7143" xr:uid="{00000000-0005-0000-0000-000021070000}"/>
    <cellStyle name="Comma 4 2 3 2 2 3 4" xfId="5952" xr:uid="{00000000-0005-0000-0000-000022070000}"/>
    <cellStyle name="Comma 4 2 3 2 2 4" xfId="1603" xr:uid="{00000000-0005-0000-0000-000023070000}"/>
    <cellStyle name="Comma 4 2 3 2 2 4 2" xfId="4339" xr:uid="{00000000-0005-0000-0000-000024070000}"/>
    <cellStyle name="Comma 4 2 3 2 2 4 2 2" xfId="7287" xr:uid="{00000000-0005-0000-0000-000025070000}"/>
    <cellStyle name="Comma 4 2 3 2 2 4 3" xfId="6111" xr:uid="{00000000-0005-0000-0000-000026070000}"/>
    <cellStyle name="Comma 4 2 3 2 2 5" xfId="2515" xr:uid="{00000000-0005-0000-0000-000027070000}"/>
    <cellStyle name="Comma 4 2 3 2 2 5 2" xfId="5251" xr:uid="{00000000-0005-0000-0000-000028070000}"/>
    <cellStyle name="Comma 4 2 3 2 2 5 2 2" xfId="7575" xr:uid="{00000000-0005-0000-0000-000029070000}"/>
    <cellStyle name="Comma 4 2 3 2 2 5 3" xfId="6399" xr:uid="{00000000-0005-0000-0000-00002A070000}"/>
    <cellStyle name="Comma 4 2 3 2 2 6" xfId="2971" xr:uid="{00000000-0005-0000-0000-00002B070000}"/>
    <cellStyle name="Comma 4 2 3 2 2 6 2" xfId="6647" xr:uid="{00000000-0005-0000-0000-00002C070000}"/>
    <cellStyle name="Comma 4 2 3 2 2 7" xfId="3427" xr:uid="{00000000-0005-0000-0000-00002D070000}"/>
    <cellStyle name="Comma 4 2 3 2 2 7 2" xfId="6999" xr:uid="{00000000-0005-0000-0000-00002E070000}"/>
    <cellStyle name="Comma 4 2 3 2 2 8" xfId="5806" xr:uid="{00000000-0005-0000-0000-00002F070000}"/>
    <cellStyle name="Comma 4 2 3 2 3" xfId="659" xr:uid="{00000000-0005-0000-0000-000030070000}"/>
    <cellStyle name="Comma 4 2 3 2 3 2" xfId="1156" xr:uid="{00000000-0005-0000-0000-000031070000}"/>
    <cellStyle name="Comma 4 2 3 2 3 2 2" xfId="2135" xr:uid="{00000000-0005-0000-0000-000032070000}"/>
    <cellStyle name="Comma 4 2 3 2 3 2 2 2" xfId="4871" xr:uid="{00000000-0005-0000-0000-000033070000}"/>
    <cellStyle name="Comma 4 2 3 2 3 2 2 2 2" xfId="7455" xr:uid="{00000000-0005-0000-0000-000034070000}"/>
    <cellStyle name="Comma 4 2 3 2 3 2 2 3" xfId="6279" xr:uid="{00000000-0005-0000-0000-000035070000}"/>
    <cellStyle name="Comma 4 2 3 2 3 2 3" xfId="3959" xr:uid="{00000000-0005-0000-0000-000036070000}"/>
    <cellStyle name="Comma 4 2 3 2 3 2 3 2" xfId="7167" xr:uid="{00000000-0005-0000-0000-000037070000}"/>
    <cellStyle name="Comma 4 2 3 2 3 2 4" xfId="5976" xr:uid="{00000000-0005-0000-0000-000038070000}"/>
    <cellStyle name="Comma 4 2 3 2 3 3" xfId="1679" xr:uid="{00000000-0005-0000-0000-000039070000}"/>
    <cellStyle name="Comma 4 2 3 2 3 3 2" xfId="4415" xr:uid="{00000000-0005-0000-0000-00003A070000}"/>
    <cellStyle name="Comma 4 2 3 2 3 3 2 2" xfId="7311" xr:uid="{00000000-0005-0000-0000-00003B070000}"/>
    <cellStyle name="Comma 4 2 3 2 3 3 3" xfId="6135" xr:uid="{00000000-0005-0000-0000-00003C070000}"/>
    <cellStyle name="Comma 4 2 3 2 3 4" xfId="2591" xr:uid="{00000000-0005-0000-0000-00003D070000}"/>
    <cellStyle name="Comma 4 2 3 2 3 4 2" xfId="5327" xr:uid="{00000000-0005-0000-0000-00003E070000}"/>
    <cellStyle name="Comma 4 2 3 2 3 4 2 2" xfId="7599" xr:uid="{00000000-0005-0000-0000-00003F070000}"/>
    <cellStyle name="Comma 4 2 3 2 3 4 3" xfId="6423" xr:uid="{00000000-0005-0000-0000-000040070000}"/>
    <cellStyle name="Comma 4 2 3 2 3 5" xfId="3047" xr:uid="{00000000-0005-0000-0000-000041070000}"/>
    <cellStyle name="Comma 4 2 3 2 3 5 2" xfId="6723" xr:uid="{00000000-0005-0000-0000-000042070000}"/>
    <cellStyle name="Comma 4 2 3 2 3 6" xfId="3503" xr:uid="{00000000-0005-0000-0000-000043070000}"/>
    <cellStyle name="Comma 4 2 3 2 3 6 2" xfId="7023" xr:uid="{00000000-0005-0000-0000-000044070000}"/>
    <cellStyle name="Comma 4 2 3 2 3 7" xfId="5832" xr:uid="{00000000-0005-0000-0000-000045070000}"/>
    <cellStyle name="Comma 4 2 3 2 4" xfId="811" xr:uid="{00000000-0005-0000-0000-000046070000}"/>
    <cellStyle name="Comma 4 2 3 2 4 2" xfId="1308" xr:uid="{00000000-0005-0000-0000-000047070000}"/>
    <cellStyle name="Comma 4 2 3 2 4 2 2" xfId="2287" xr:uid="{00000000-0005-0000-0000-000048070000}"/>
    <cellStyle name="Comma 4 2 3 2 4 2 2 2" xfId="5023" xr:uid="{00000000-0005-0000-0000-000049070000}"/>
    <cellStyle name="Comma 4 2 3 2 4 2 2 2 2" xfId="7503" xr:uid="{00000000-0005-0000-0000-00004A070000}"/>
    <cellStyle name="Comma 4 2 3 2 4 2 2 3" xfId="6327" xr:uid="{00000000-0005-0000-0000-00004B070000}"/>
    <cellStyle name="Comma 4 2 3 2 4 2 3" xfId="4111" xr:uid="{00000000-0005-0000-0000-00004C070000}"/>
    <cellStyle name="Comma 4 2 3 2 4 2 3 2" xfId="7215" xr:uid="{00000000-0005-0000-0000-00004D070000}"/>
    <cellStyle name="Comma 4 2 3 2 4 2 4" xfId="6024" xr:uid="{00000000-0005-0000-0000-00004E070000}"/>
    <cellStyle name="Comma 4 2 3 2 4 3" xfId="1831" xr:uid="{00000000-0005-0000-0000-00004F070000}"/>
    <cellStyle name="Comma 4 2 3 2 4 3 2" xfId="4567" xr:uid="{00000000-0005-0000-0000-000050070000}"/>
    <cellStyle name="Comma 4 2 3 2 4 3 2 2" xfId="7359" xr:uid="{00000000-0005-0000-0000-000051070000}"/>
    <cellStyle name="Comma 4 2 3 2 4 3 3" xfId="6183" xr:uid="{00000000-0005-0000-0000-000052070000}"/>
    <cellStyle name="Comma 4 2 3 2 4 4" xfId="2743" xr:uid="{00000000-0005-0000-0000-000053070000}"/>
    <cellStyle name="Comma 4 2 3 2 4 4 2" xfId="5479" xr:uid="{00000000-0005-0000-0000-000054070000}"/>
    <cellStyle name="Comma 4 2 3 2 4 4 2 2" xfId="7647" xr:uid="{00000000-0005-0000-0000-000055070000}"/>
    <cellStyle name="Comma 4 2 3 2 4 4 3" xfId="6471" xr:uid="{00000000-0005-0000-0000-000056070000}"/>
    <cellStyle name="Comma 4 2 3 2 4 5" xfId="3199" xr:uid="{00000000-0005-0000-0000-000057070000}"/>
    <cellStyle name="Comma 4 2 3 2 4 5 2" xfId="6875" xr:uid="{00000000-0005-0000-0000-000058070000}"/>
    <cellStyle name="Comma 4 2 3 2 4 6" xfId="3655" xr:uid="{00000000-0005-0000-0000-000059070000}"/>
    <cellStyle name="Comma 4 2 3 2 4 6 2" xfId="7071" xr:uid="{00000000-0005-0000-0000-00005A070000}"/>
    <cellStyle name="Comma 4 2 3 2 4 7" xfId="5880" xr:uid="{00000000-0005-0000-0000-00005B070000}"/>
    <cellStyle name="Comma 4 2 3 2 5" xfId="887" xr:uid="{00000000-0005-0000-0000-00005C070000}"/>
    <cellStyle name="Comma 4 2 3 2 5 2" xfId="1384" xr:uid="{00000000-0005-0000-0000-00005D070000}"/>
    <cellStyle name="Comma 4 2 3 2 5 2 2" xfId="2363" xr:uid="{00000000-0005-0000-0000-00005E070000}"/>
    <cellStyle name="Comma 4 2 3 2 5 2 2 2" xfId="5099" xr:uid="{00000000-0005-0000-0000-00005F070000}"/>
    <cellStyle name="Comma 4 2 3 2 5 2 2 2 2" xfId="7527" xr:uid="{00000000-0005-0000-0000-000060070000}"/>
    <cellStyle name="Comma 4 2 3 2 5 2 2 3" xfId="6351" xr:uid="{00000000-0005-0000-0000-000061070000}"/>
    <cellStyle name="Comma 4 2 3 2 5 2 3" xfId="4187" xr:uid="{00000000-0005-0000-0000-000062070000}"/>
    <cellStyle name="Comma 4 2 3 2 5 2 3 2" xfId="7239" xr:uid="{00000000-0005-0000-0000-000063070000}"/>
    <cellStyle name="Comma 4 2 3 2 5 2 4" xfId="6048" xr:uid="{00000000-0005-0000-0000-000064070000}"/>
    <cellStyle name="Comma 4 2 3 2 5 3" xfId="1907" xr:uid="{00000000-0005-0000-0000-000065070000}"/>
    <cellStyle name="Comma 4 2 3 2 5 3 2" xfId="4643" xr:uid="{00000000-0005-0000-0000-000066070000}"/>
    <cellStyle name="Comma 4 2 3 2 5 3 2 2" xfId="7383" xr:uid="{00000000-0005-0000-0000-000067070000}"/>
    <cellStyle name="Comma 4 2 3 2 5 3 3" xfId="6207" xr:uid="{00000000-0005-0000-0000-000068070000}"/>
    <cellStyle name="Comma 4 2 3 2 5 4" xfId="2819" xr:uid="{00000000-0005-0000-0000-000069070000}"/>
    <cellStyle name="Comma 4 2 3 2 5 4 2" xfId="5555" xr:uid="{00000000-0005-0000-0000-00006A070000}"/>
    <cellStyle name="Comma 4 2 3 2 5 4 2 2" xfId="7671" xr:uid="{00000000-0005-0000-0000-00006B070000}"/>
    <cellStyle name="Comma 4 2 3 2 5 4 3" xfId="6495" xr:uid="{00000000-0005-0000-0000-00006C070000}"/>
    <cellStyle name="Comma 4 2 3 2 5 5" xfId="3275" xr:uid="{00000000-0005-0000-0000-00006D070000}"/>
    <cellStyle name="Comma 4 2 3 2 5 5 2" xfId="6951" xr:uid="{00000000-0005-0000-0000-00006E070000}"/>
    <cellStyle name="Comma 4 2 3 2 5 6" xfId="3731" xr:uid="{00000000-0005-0000-0000-00006F070000}"/>
    <cellStyle name="Comma 4 2 3 2 5 6 2" xfId="7095" xr:uid="{00000000-0005-0000-0000-000070070000}"/>
    <cellStyle name="Comma 4 2 3 2 5 7" xfId="5904" xr:uid="{00000000-0005-0000-0000-000071070000}"/>
    <cellStyle name="Comma 4 2 3 2 6" xfId="997" xr:uid="{00000000-0005-0000-0000-000072070000}"/>
    <cellStyle name="Comma 4 2 3 2 6 2" xfId="1983" xr:uid="{00000000-0005-0000-0000-000073070000}"/>
    <cellStyle name="Comma 4 2 3 2 6 2 2" xfId="4719" xr:uid="{00000000-0005-0000-0000-000074070000}"/>
    <cellStyle name="Comma 4 2 3 2 6 2 2 2" xfId="7407" xr:uid="{00000000-0005-0000-0000-000075070000}"/>
    <cellStyle name="Comma 4 2 3 2 6 2 3" xfId="6231" xr:uid="{00000000-0005-0000-0000-000076070000}"/>
    <cellStyle name="Comma 4 2 3 2 6 3" xfId="3807" xr:uid="{00000000-0005-0000-0000-000077070000}"/>
    <cellStyle name="Comma 4 2 3 2 6 3 2" xfId="7119" xr:uid="{00000000-0005-0000-0000-000078070000}"/>
    <cellStyle name="Comma 4 2 3 2 6 4" xfId="5928" xr:uid="{00000000-0005-0000-0000-000079070000}"/>
    <cellStyle name="Comma 4 2 3 2 7" xfId="1527" xr:uid="{00000000-0005-0000-0000-00007A070000}"/>
    <cellStyle name="Comma 4 2 3 2 7 2" xfId="4263" xr:uid="{00000000-0005-0000-0000-00007B070000}"/>
    <cellStyle name="Comma 4 2 3 2 7 2 2" xfId="7263" xr:uid="{00000000-0005-0000-0000-00007C070000}"/>
    <cellStyle name="Comma 4 2 3 2 7 3" xfId="6087" xr:uid="{00000000-0005-0000-0000-00007D070000}"/>
    <cellStyle name="Comma 4 2 3 2 8" xfId="2439" xr:uid="{00000000-0005-0000-0000-00007E070000}"/>
    <cellStyle name="Comma 4 2 3 2 8 2" xfId="5175" xr:uid="{00000000-0005-0000-0000-00007F070000}"/>
    <cellStyle name="Comma 4 2 3 2 8 2 2" xfId="7551" xr:uid="{00000000-0005-0000-0000-000080070000}"/>
    <cellStyle name="Comma 4 2 3 2 8 3" xfId="6375" xr:uid="{00000000-0005-0000-0000-000081070000}"/>
    <cellStyle name="Comma 4 2 3 2 9" xfId="2895" xr:uid="{00000000-0005-0000-0000-000082070000}"/>
    <cellStyle name="Comma 4 2 3 2 9 2" xfId="6571" xr:uid="{00000000-0005-0000-0000-000083070000}"/>
    <cellStyle name="Comma 4 2 3 3" xfId="542" xr:uid="{00000000-0005-0000-0000-000084070000}"/>
    <cellStyle name="Comma 4 2 3 3 2" xfId="698" xr:uid="{00000000-0005-0000-0000-000085070000}"/>
    <cellStyle name="Comma 4 2 3 3 2 2" xfId="1195" xr:uid="{00000000-0005-0000-0000-000086070000}"/>
    <cellStyle name="Comma 4 2 3 3 2 2 2" xfId="2174" xr:uid="{00000000-0005-0000-0000-000087070000}"/>
    <cellStyle name="Comma 4 2 3 3 2 2 2 2" xfId="4910" xr:uid="{00000000-0005-0000-0000-000088070000}"/>
    <cellStyle name="Comma 4 2 3 3 2 2 2 2 2" xfId="7468" xr:uid="{00000000-0005-0000-0000-000089070000}"/>
    <cellStyle name="Comma 4 2 3 3 2 2 2 3" xfId="6292" xr:uid="{00000000-0005-0000-0000-00008A070000}"/>
    <cellStyle name="Comma 4 2 3 3 2 2 3" xfId="3998" xr:uid="{00000000-0005-0000-0000-00008B070000}"/>
    <cellStyle name="Comma 4 2 3 3 2 2 3 2" xfId="7180" xr:uid="{00000000-0005-0000-0000-00008C070000}"/>
    <cellStyle name="Comma 4 2 3 3 2 2 4" xfId="5989" xr:uid="{00000000-0005-0000-0000-00008D070000}"/>
    <cellStyle name="Comma 4 2 3 3 2 3" xfId="1718" xr:uid="{00000000-0005-0000-0000-00008E070000}"/>
    <cellStyle name="Comma 4 2 3 3 2 3 2" xfId="4454" xr:uid="{00000000-0005-0000-0000-00008F070000}"/>
    <cellStyle name="Comma 4 2 3 3 2 3 2 2" xfId="7324" xr:uid="{00000000-0005-0000-0000-000090070000}"/>
    <cellStyle name="Comma 4 2 3 3 2 3 3" xfId="6148" xr:uid="{00000000-0005-0000-0000-000091070000}"/>
    <cellStyle name="Comma 4 2 3 3 2 4" xfId="2630" xr:uid="{00000000-0005-0000-0000-000092070000}"/>
    <cellStyle name="Comma 4 2 3 3 2 4 2" xfId="5366" xr:uid="{00000000-0005-0000-0000-000093070000}"/>
    <cellStyle name="Comma 4 2 3 3 2 4 2 2" xfId="7612" xr:uid="{00000000-0005-0000-0000-000094070000}"/>
    <cellStyle name="Comma 4 2 3 3 2 4 3" xfId="6436" xr:uid="{00000000-0005-0000-0000-000095070000}"/>
    <cellStyle name="Comma 4 2 3 3 2 5" xfId="3086" xr:uid="{00000000-0005-0000-0000-000096070000}"/>
    <cellStyle name="Comma 4 2 3 3 2 5 2" xfId="6762" xr:uid="{00000000-0005-0000-0000-000097070000}"/>
    <cellStyle name="Comma 4 2 3 3 2 6" xfId="3542" xr:uid="{00000000-0005-0000-0000-000098070000}"/>
    <cellStyle name="Comma 4 2 3 3 2 6 2" xfId="7036" xr:uid="{00000000-0005-0000-0000-000099070000}"/>
    <cellStyle name="Comma 4 2 3 3 2 7" xfId="5845" xr:uid="{00000000-0005-0000-0000-00009A070000}"/>
    <cellStyle name="Comma 4 2 3 3 3" xfId="1043" xr:uid="{00000000-0005-0000-0000-00009B070000}"/>
    <cellStyle name="Comma 4 2 3 3 3 2" xfId="2022" xr:uid="{00000000-0005-0000-0000-00009C070000}"/>
    <cellStyle name="Comma 4 2 3 3 3 2 2" xfId="4758" xr:uid="{00000000-0005-0000-0000-00009D070000}"/>
    <cellStyle name="Comma 4 2 3 3 3 2 2 2" xfId="7420" xr:uid="{00000000-0005-0000-0000-00009E070000}"/>
    <cellStyle name="Comma 4 2 3 3 3 2 3" xfId="6244" xr:uid="{00000000-0005-0000-0000-00009F070000}"/>
    <cellStyle name="Comma 4 2 3 3 3 3" xfId="3846" xr:uid="{00000000-0005-0000-0000-0000A0070000}"/>
    <cellStyle name="Comma 4 2 3 3 3 3 2" xfId="7132" xr:uid="{00000000-0005-0000-0000-0000A1070000}"/>
    <cellStyle name="Comma 4 2 3 3 3 4" xfId="5941" xr:uid="{00000000-0005-0000-0000-0000A2070000}"/>
    <cellStyle name="Comma 4 2 3 3 4" xfId="1566" xr:uid="{00000000-0005-0000-0000-0000A3070000}"/>
    <cellStyle name="Comma 4 2 3 3 4 2" xfId="4302" xr:uid="{00000000-0005-0000-0000-0000A4070000}"/>
    <cellStyle name="Comma 4 2 3 3 4 2 2" xfId="7276" xr:uid="{00000000-0005-0000-0000-0000A5070000}"/>
    <cellStyle name="Comma 4 2 3 3 4 3" xfId="6100" xr:uid="{00000000-0005-0000-0000-0000A6070000}"/>
    <cellStyle name="Comma 4 2 3 3 5" xfId="2478" xr:uid="{00000000-0005-0000-0000-0000A7070000}"/>
    <cellStyle name="Comma 4 2 3 3 5 2" xfId="5214" xr:uid="{00000000-0005-0000-0000-0000A8070000}"/>
    <cellStyle name="Comma 4 2 3 3 5 2 2" xfId="7564" xr:uid="{00000000-0005-0000-0000-0000A9070000}"/>
    <cellStyle name="Comma 4 2 3 3 5 3" xfId="6388" xr:uid="{00000000-0005-0000-0000-0000AA070000}"/>
    <cellStyle name="Comma 4 2 3 3 6" xfId="2934" xr:uid="{00000000-0005-0000-0000-0000AB070000}"/>
    <cellStyle name="Comma 4 2 3 3 6 2" xfId="6610" xr:uid="{00000000-0005-0000-0000-0000AC070000}"/>
    <cellStyle name="Comma 4 2 3 3 7" xfId="3390" xr:uid="{00000000-0005-0000-0000-0000AD070000}"/>
    <cellStyle name="Comma 4 2 3 3 7 2" xfId="6988" xr:uid="{00000000-0005-0000-0000-0000AE070000}"/>
    <cellStyle name="Comma 4 2 3 3 8" xfId="5795" xr:uid="{00000000-0005-0000-0000-0000AF070000}"/>
    <cellStyle name="Comma 4 2 3 4" xfId="622" xr:uid="{00000000-0005-0000-0000-0000B0070000}"/>
    <cellStyle name="Comma 4 2 3 4 2" xfId="1119" xr:uid="{00000000-0005-0000-0000-0000B1070000}"/>
    <cellStyle name="Comma 4 2 3 4 2 2" xfId="2098" xr:uid="{00000000-0005-0000-0000-0000B2070000}"/>
    <cellStyle name="Comma 4 2 3 4 2 2 2" xfId="4834" xr:uid="{00000000-0005-0000-0000-0000B3070000}"/>
    <cellStyle name="Comma 4 2 3 4 2 2 2 2" xfId="7444" xr:uid="{00000000-0005-0000-0000-0000B4070000}"/>
    <cellStyle name="Comma 4 2 3 4 2 2 3" xfId="6268" xr:uid="{00000000-0005-0000-0000-0000B5070000}"/>
    <cellStyle name="Comma 4 2 3 4 2 3" xfId="3922" xr:uid="{00000000-0005-0000-0000-0000B6070000}"/>
    <cellStyle name="Comma 4 2 3 4 2 3 2" xfId="7156" xr:uid="{00000000-0005-0000-0000-0000B7070000}"/>
    <cellStyle name="Comma 4 2 3 4 2 4" xfId="5965" xr:uid="{00000000-0005-0000-0000-0000B8070000}"/>
    <cellStyle name="Comma 4 2 3 4 3" xfId="1642" xr:uid="{00000000-0005-0000-0000-0000B9070000}"/>
    <cellStyle name="Comma 4 2 3 4 3 2" xfId="4378" xr:uid="{00000000-0005-0000-0000-0000BA070000}"/>
    <cellStyle name="Comma 4 2 3 4 3 2 2" xfId="7300" xr:uid="{00000000-0005-0000-0000-0000BB070000}"/>
    <cellStyle name="Comma 4 2 3 4 3 3" xfId="6124" xr:uid="{00000000-0005-0000-0000-0000BC070000}"/>
    <cellStyle name="Comma 4 2 3 4 4" xfId="2554" xr:uid="{00000000-0005-0000-0000-0000BD070000}"/>
    <cellStyle name="Comma 4 2 3 4 4 2" xfId="5290" xr:uid="{00000000-0005-0000-0000-0000BE070000}"/>
    <cellStyle name="Comma 4 2 3 4 4 2 2" xfId="7588" xr:uid="{00000000-0005-0000-0000-0000BF070000}"/>
    <cellStyle name="Comma 4 2 3 4 4 3" xfId="6412" xr:uid="{00000000-0005-0000-0000-0000C0070000}"/>
    <cellStyle name="Comma 4 2 3 4 5" xfId="3010" xr:uid="{00000000-0005-0000-0000-0000C1070000}"/>
    <cellStyle name="Comma 4 2 3 4 5 2" xfId="6686" xr:uid="{00000000-0005-0000-0000-0000C2070000}"/>
    <cellStyle name="Comma 4 2 3 4 6" xfId="3466" xr:uid="{00000000-0005-0000-0000-0000C3070000}"/>
    <cellStyle name="Comma 4 2 3 4 6 2" xfId="7012" xr:uid="{00000000-0005-0000-0000-0000C4070000}"/>
    <cellStyle name="Comma 4 2 3 4 7" xfId="5821" xr:uid="{00000000-0005-0000-0000-0000C5070000}"/>
    <cellStyle name="Comma 4 2 3 5" xfId="774" xr:uid="{00000000-0005-0000-0000-0000C6070000}"/>
    <cellStyle name="Comma 4 2 3 5 2" xfId="1271" xr:uid="{00000000-0005-0000-0000-0000C7070000}"/>
    <cellStyle name="Comma 4 2 3 5 2 2" xfId="2250" xr:uid="{00000000-0005-0000-0000-0000C8070000}"/>
    <cellStyle name="Comma 4 2 3 5 2 2 2" xfId="4986" xr:uid="{00000000-0005-0000-0000-0000C9070000}"/>
    <cellStyle name="Comma 4 2 3 5 2 2 2 2" xfId="7492" xr:uid="{00000000-0005-0000-0000-0000CA070000}"/>
    <cellStyle name="Comma 4 2 3 5 2 2 3" xfId="6316" xr:uid="{00000000-0005-0000-0000-0000CB070000}"/>
    <cellStyle name="Comma 4 2 3 5 2 3" xfId="4074" xr:uid="{00000000-0005-0000-0000-0000CC070000}"/>
    <cellStyle name="Comma 4 2 3 5 2 3 2" xfId="7204" xr:uid="{00000000-0005-0000-0000-0000CD070000}"/>
    <cellStyle name="Comma 4 2 3 5 2 4" xfId="6013" xr:uid="{00000000-0005-0000-0000-0000CE070000}"/>
    <cellStyle name="Comma 4 2 3 5 3" xfId="1794" xr:uid="{00000000-0005-0000-0000-0000CF070000}"/>
    <cellStyle name="Comma 4 2 3 5 3 2" xfId="4530" xr:uid="{00000000-0005-0000-0000-0000D0070000}"/>
    <cellStyle name="Comma 4 2 3 5 3 2 2" xfId="7348" xr:uid="{00000000-0005-0000-0000-0000D1070000}"/>
    <cellStyle name="Comma 4 2 3 5 3 3" xfId="6172" xr:uid="{00000000-0005-0000-0000-0000D2070000}"/>
    <cellStyle name="Comma 4 2 3 5 4" xfId="2706" xr:uid="{00000000-0005-0000-0000-0000D3070000}"/>
    <cellStyle name="Comma 4 2 3 5 4 2" xfId="5442" xr:uid="{00000000-0005-0000-0000-0000D4070000}"/>
    <cellStyle name="Comma 4 2 3 5 4 2 2" xfId="7636" xr:uid="{00000000-0005-0000-0000-0000D5070000}"/>
    <cellStyle name="Comma 4 2 3 5 4 3" xfId="6460" xr:uid="{00000000-0005-0000-0000-0000D6070000}"/>
    <cellStyle name="Comma 4 2 3 5 5" xfId="3162" xr:uid="{00000000-0005-0000-0000-0000D7070000}"/>
    <cellStyle name="Comma 4 2 3 5 5 2" xfId="6838" xr:uid="{00000000-0005-0000-0000-0000D8070000}"/>
    <cellStyle name="Comma 4 2 3 5 6" xfId="3618" xr:uid="{00000000-0005-0000-0000-0000D9070000}"/>
    <cellStyle name="Comma 4 2 3 5 6 2" xfId="7060" xr:uid="{00000000-0005-0000-0000-0000DA070000}"/>
    <cellStyle name="Comma 4 2 3 5 7" xfId="5869" xr:uid="{00000000-0005-0000-0000-0000DB070000}"/>
    <cellStyle name="Comma 4 2 3 6" xfId="850" xr:uid="{00000000-0005-0000-0000-0000DC070000}"/>
    <cellStyle name="Comma 4 2 3 6 2" xfId="1347" xr:uid="{00000000-0005-0000-0000-0000DD070000}"/>
    <cellStyle name="Comma 4 2 3 6 2 2" xfId="2326" xr:uid="{00000000-0005-0000-0000-0000DE070000}"/>
    <cellStyle name="Comma 4 2 3 6 2 2 2" xfId="5062" xr:uid="{00000000-0005-0000-0000-0000DF070000}"/>
    <cellStyle name="Comma 4 2 3 6 2 2 2 2" xfId="7516" xr:uid="{00000000-0005-0000-0000-0000E0070000}"/>
    <cellStyle name="Comma 4 2 3 6 2 2 3" xfId="6340" xr:uid="{00000000-0005-0000-0000-0000E1070000}"/>
    <cellStyle name="Comma 4 2 3 6 2 3" xfId="4150" xr:uid="{00000000-0005-0000-0000-0000E2070000}"/>
    <cellStyle name="Comma 4 2 3 6 2 3 2" xfId="7228" xr:uid="{00000000-0005-0000-0000-0000E3070000}"/>
    <cellStyle name="Comma 4 2 3 6 2 4" xfId="6037" xr:uid="{00000000-0005-0000-0000-0000E4070000}"/>
    <cellStyle name="Comma 4 2 3 6 3" xfId="1870" xr:uid="{00000000-0005-0000-0000-0000E5070000}"/>
    <cellStyle name="Comma 4 2 3 6 3 2" xfId="4606" xr:uid="{00000000-0005-0000-0000-0000E6070000}"/>
    <cellStyle name="Comma 4 2 3 6 3 2 2" xfId="7372" xr:uid="{00000000-0005-0000-0000-0000E7070000}"/>
    <cellStyle name="Comma 4 2 3 6 3 3" xfId="6196" xr:uid="{00000000-0005-0000-0000-0000E8070000}"/>
    <cellStyle name="Comma 4 2 3 6 4" xfId="2782" xr:uid="{00000000-0005-0000-0000-0000E9070000}"/>
    <cellStyle name="Comma 4 2 3 6 4 2" xfId="5518" xr:uid="{00000000-0005-0000-0000-0000EA070000}"/>
    <cellStyle name="Comma 4 2 3 6 4 2 2" xfId="7660" xr:uid="{00000000-0005-0000-0000-0000EB070000}"/>
    <cellStyle name="Comma 4 2 3 6 4 3" xfId="6484" xr:uid="{00000000-0005-0000-0000-0000EC070000}"/>
    <cellStyle name="Comma 4 2 3 6 5" xfId="3238" xr:uid="{00000000-0005-0000-0000-0000ED070000}"/>
    <cellStyle name="Comma 4 2 3 6 5 2" xfId="6914" xr:uid="{00000000-0005-0000-0000-0000EE070000}"/>
    <cellStyle name="Comma 4 2 3 6 6" xfId="3694" xr:uid="{00000000-0005-0000-0000-0000EF070000}"/>
    <cellStyle name="Comma 4 2 3 6 6 2" xfId="7084" xr:uid="{00000000-0005-0000-0000-0000F0070000}"/>
    <cellStyle name="Comma 4 2 3 6 7" xfId="5893" xr:uid="{00000000-0005-0000-0000-0000F1070000}"/>
    <cellStyle name="Comma 4 2 3 7" xfId="959" xr:uid="{00000000-0005-0000-0000-0000F2070000}"/>
    <cellStyle name="Comma 4 2 3 7 2" xfId="1946" xr:uid="{00000000-0005-0000-0000-0000F3070000}"/>
    <cellStyle name="Comma 4 2 3 7 2 2" xfId="4682" xr:uid="{00000000-0005-0000-0000-0000F4070000}"/>
    <cellStyle name="Comma 4 2 3 7 2 2 2" xfId="7396" xr:uid="{00000000-0005-0000-0000-0000F5070000}"/>
    <cellStyle name="Comma 4 2 3 7 2 3" xfId="6220" xr:uid="{00000000-0005-0000-0000-0000F6070000}"/>
    <cellStyle name="Comma 4 2 3 7 3" xfId="3770" xr:uid="{00000000-0005-0000-0000-0000F7070000}"/>
    <cellStyle name="Comma 4 2 3 7 3 2" xfId="7108" xr:uid="{00000000-0005-0000-0000-0000F8070000}"/>
    <cellStyle name="Comma 4 2 3 7 4" xfId="5917" xr:uid="{00000000-0005-0000-0000-0000F9070000}"/>
    <cellStyle name="Comma 4 2 3 8" xfId="1490" xr:uid="{00000000-0005-0000-0000-0000FA070000}"/>
    <cellStyle name="Comma 4 2 3 8 2" xfId="4226" xr:uid="{00000000-0005-0000-0000-0000FB070000}"/>
    <cellStyle name="Comma 4 2 3 8 2 2" xfId="7252" xr:uid="{00000000-0005-0000-0000-0000FC070000}"/>
    <cellStyle name="Comma 4 2 3 8 3" xfId="6076" xr:uid="{00000000-0005-0000-0000-0000FD070000}"/>
    <cellStyle name="Comma 4 2 3 9" xfId="2402" xr:uid="{00000000-0005-0000-0000-0000FE070000}"/>
    <cellStyle name="Comma 4 2 3 9 2" xfId="5138" xr:uid="{00000000-0005-0000-0000-0000FF070000}"/>
    <cellStyle name="Comma 4 2 3 9 2 2" xfId="7540" xr:uid="{00000000-0005-0000-0000-000000080000}"/>
    <cellStyle name="Comma 4 2 3 9 3" xfId="6364" xr:uid="{00000000-0005-0000-0000-000001080000}"/>
    <cellStyle name="Comma 4 2 4" xfId="345" xr:uid="{00000000-0005-0000-0000-000002080000}"/>
    <cellStyle name="Comma 4 2 4 10" xfId="2848" xr:uid="{00000000-0005-0000-0000-000003080000}"/>
    <cellStyle name="Comma 4 2 4 10 2" xfId="6524" xr:uid="{00000000-0005-0000-0000-000004080000}"/>
    <cellStyle name="Comma 4 2 4 11" xfId="3304" xr:uid="{00000000-0005-0000-0000-000005080000}"/>
    <cellStyle name="Comma 4 2 4 11 2" xfId="6960" xr:uid="{00000000-0005-0000-0000-000006080000}"/>
    <cellStyle name="Comma 4 2 4 12" xfId="5754" xr:uid="{00000000-0005-0000-0000-000007080000}"/>
    <cellStyle name="Comma 4 2 4 2" xfId="399" xr:uid="{00000000-0005-0000-0000-000008080000}"/>
    <cellStyle name="Comma 4 2 4 2 10" xfId="3341" xr:uid="{00000000-0005-0000-0000-000009080000}"/>
    <cellStyle name="Comma 4 2 4 2 10 2" xfId="6971" xr:uid="{00000000-0005-0000-0000-00000A080000}"/>
    <cellStyle name="Comma 4 2 4 2 11" xfId="5775" xr:uid="{00000000-0005-0000-0000-00000B080000}"/>
    <cellStyle name="Comma 4 2 4 2 2" xfId="569" xr:uid="{00000000-0005-0000-0000-00000C080000}"/>
    <cellStyle name="Comma 4 2 4 2 2 2" xfId="725" xr:uid="{00000000-0005-0000-0000-00000D080000}"/>
    <cellStyle name="Comma 4 2 4 2 2 2 2" xfId="1222" xr:uid="{00000000-0005-0000-0000-00000E080000}"/>
    <cellStyle name="Comma 4 2 4 2 2 2 2 2" xfId="2201" xr:uid="{00000000-0005-0000-0000-00000F080000}"/>
    <cellStyle name="Comma 4 2 4 2 2 2 2 2 2" xfId="4937" xr:uid="{00000000-0005-0000-0000-000010080000}"/>
    <cellStyle name="Comma 4 2 4 2 2 2 2 2 2 2" xfId="7475" xr:uid="{00000000-0005-0000-0000-000011080000}"/>
    <cellStyle name="Comma 4 2 4 2 2 2 2 2 3" xfId="6299" xr:uid="{00000000-0005-0000-0000-000012080000}"/>
    <cellStyle name="Comma 4 2 4 2 2 2 2 3" xfId="4025" xr:uid="{00000000-0005-0000-0000-000013080000}"/>
    <cellStyle name="Comma 4 2 4 2 2 2 2 3 2" xfId="7187" xr:uid="{00000000-0005-0000-0000-000014080000}"/>
    <cellStyle name="Comma 4 2 4 2 2 2 2 4" xfId="5996" xr:uid="{00000000-0005-0000-0000-000015080000}"/>
    <cellStyle name="Comma 4 2 4 2 2 2 3" xfId="1745" xr:uid="{00000000-0005-0000-0000-000016080000}"/>
    <cellStyle name="Comma 4 2 4 2 2 2 3 2" xfId="4481" xr:uid="{00000000-0005-0000-0000-000017080000}"/>
    <cellStyle name="Comma 4 2 4 2 2 2 3 2 2" xfId="7331" xr:uid="{00000000-0005-0000-0000-000018080000}"/>
    <cellStyle name="Comma 4 2 4 2 2 2 3 3" xfId="6155" xr:uid="{00000000-0005-0000-0000-000019080000}"/>
    <cellStyle name="Comma 4 2 4 2 2 2 4" xfId="2657" xr:uid="{00000000-0005-0000-0000-00001A080000}"/>
    <cellStyle name="Comma 4 2 4 2 2 2 4 2" xfId="5393" xr:uid="{00000000-0005-0000-0000-00001B080000}"/>
    <cellStyle name="Comma 4 2 4 2 2 2 4 2 2" xfId="7619" xr:uid="{00000000-0005-0000-0000-00001C080000}"/>
    <cellStyle name="Comma 4 2 4 2 2 2 4 3" xfId="6443" xr:uid="{00000000-0005-0000-0000-00001D080000}"/>
    <cellStyle name="Comma 4 2 4 2 2 2 5" xfId="3113" xr:uid="{00000000-0005-0000-0000-00001E080000}"/>
    <cellStyle name="Comma 4 2 4 2 2 2 5 2" xfId="6789" xr:uid="{00000000-0005-0000-0000-00001F080000}"/>
    <cellStyle name="Comma 4 2 4 2 2 2 6" xfId="3569" xr:uid="{00000000-0005-0000-0000-000020080000}"/>
    <cellStyle name="Comma 4 2 4 2 2 2 6 2" xfId="7043" xr:uid="{00000000-0005-0000-0000-000021080000}"/>
    <cellStyle name="Comma 4 2 4 2 2 2 7" xfId="5852" xr:uid="{00000000-0005-0000-0000-000022080000}"/>
    <cellStyle name="Comma 4 2 4 2 2 3" xfId="1070" xr:uid="{00000000-0005-0000-0000-000023080000}"/>
    <cellStyle name="Comma 4 2 4 2 2 3 2" xfId="2049" xr:uid="{00000000-0005-0000-0000-000024080000}"/>
    <cellStyle name="Comma 4 2 4 2 2 3 2 2" xfId="4785" xr:uid="{00000000-0005-0000-0000-000025080000}"/>
    <cellStyle name="Comma 4 2 4 2 2 3 2 2 2" xfId="7427" xr:uid="{00000000-0005-0000-0000-000026080000}"/>
    <cellStyle name="Comma 4 2 4 2 2 3 2 3" xfId="6251" xr:uid="{00000000-0005-0000-0000-000027080000}"/>
    <cellStyle name="Comma 4 2 4 2 2 3 3" xfId="3873" xr:uid="{00000000-0005-0000-0000-000028080000}"/>
    <cellStyle name="Comma 4 2 4 2 2 3 3 2" xfId="7139" xr:uid="{00000000-0005-0000-0000-000029080000}"/>
    <cellStyle name="Comma 4 2 4 2 2 3 4" xfId="5948" xr:uid="{00000000-0005-0000-0000-00002A080000}"/>
    <cellStyle name="Comma 4 2 4 2 2 4" xfId="1593" xr:uid="{00000000-0005-0000-0000-00002B080000}"/>
    <cellStyle name="Comma 4 2 4 2 2 4 2" xfId="4329" xr:uid="{00000000-0005-0000-0000-00002C080000}"/>
    <cellStyle name="Comma 4 2 4 2 2 4 2 2" xfId="7283" xr:uid="{00000000-0005-0000-0000-00002D080000}"/>
    <cellStyle name="Comma 4 2 4 2 2 4 3" xfId="6107" xr:uid="{00000000-0005-0000-0000-00002E080000}"/>
    <cellStyle name="Comma 4 2 4 2 2 5" xfId="2505" xr:uid="{00000000-0005-0000-0000-00002F080000}"/>
    <cellStyle name="Comma 4 2 4 2 2 5 2" xfId="5241" xr:uid="{00000000-0005-0000-0000-000030080000}"/>
    <cellStyle name="Comma 4 2 4 2 2 5 2 2" xfId="7571" xr:uid="{00000000-0005-0000-0000-000031080000}"/>
    <cellStyle name="Comma 4 2 4 2 2 5 3" xfId="6395" xr:uid="{00000000-0005-0000-0000-000032080000}"/>
    <cellStyle name="Comma 4 2 4 2 2 6" xfId="2961" xr:uid="{00000000-0005-0000-0000-000033080000}"/>
    <cellStyle name="Comma 4 2 4 2 2 6 2" xfId="6637" xr:uid="{00000000-0005-0000-0000-000034080000}"/>
    <cellStyle name="Comma 4 2 4 2 2 7" xfId="3417" xr:uid="{00000000-0005-0000-0000-000035080000}"/>
    <cellStyle name="Comma 4 2 4 2 2 7 2" xfId="6995" xr:uid="{00000000-0005-0000-0000-000036080000}"/>
    <cellStyle name="Comma 4 2 4 2 2 8" xfId="5802" xr:uid="{00000000-0005-0000-0000-000037080000}"/>
    <cellStyle name="Comma 4 2 4 2 3" xfId="649" xr:uid="{00000000-0005-0000-0000-000038080000}"/>
    <cellStyle name="Comma 4 2 4 2 3 2" xfId="1146" xr:uid="{00000000-0005-0000-0000-000039080000}"/>
    <cellStyle name="Comma 4 2 4 2 3 2 2" xfId="2125" xr:uid="{00000000-0005-0000-0000-00003A080000}"/>
    <cellStyle name="Comma 4 2 4 2 3 2 2 2" xfId="4861" xr:uid="{00000000-0005-0000-0000-00003B080000}"/>
    <cellStyle name="Comma 4 2 4 2 3 2 2 2 2" xfId="7451" xr:uid="{00000000-0005-0000-0000-00003C080000}"/>
    <cellStyle name="Comma 4 2 4 2 3 2 2 3" xfId="6275" xr:uid="{00000000-0005-0000-0000-00003D080000}"/>
    <cellStyle name="Comma 4 2 4 2 3 2 3" xfId="3949" xr:uid="{00000000-0005-0000-0000-00003E080000}"/>
    <cellStyle name="Comma 4 2 4 2 3 2 3 2" xfId="7163" xr:uid="{00000000-0005-0000-0000-00003F080000}"/>
    <cellStyle name="Comma 4 2 4 2 3 2 4" xfId="5972" xr:uid="{00000000-0005-0000-0000-000040080000}"/>
    <cellStyle name="Comma 4 2 4 2 3 3" xfId="1669" xr:uid="{00000000-0005-0000-0000-000041080000}"/>
    <cellStyle name="Comma 4 2 4 2 3 3 2" xfId="4405" xr:uid="{00000000-0005-0000-0000-000042080000}"/>
    <cellStyle name="Comma 4 2 4 2 3 3 2 2" xfId="7307" xr:uid="{00000000-0005-0000-0000-000043080000}"/>
    <cellStyle name="Comma 4 2 4 2 3 3 3" xfId="6131" xr:uid="{00000000-0005-0000-0000-000044080000}"/>
    <cellStyle name="Comma 4 2 4 2 3 4" xfId="2581" xr:uid="{00000000-0005-0000-0000-000045080000}"/>
    <cellStyle name="Comma 4 2 4 2 3 4 2" xfId="5317" xr:uid="{00000000-0005-0000-0000-000046080000}"/>
    <cellStyle name="Comma 4 2 4 2 3 4 2 2" xfId="7595" xr:uid="{00000000-0005-0000-0000-000047080000}"/>
    <cellStyle name="Comma 4 2 4 2 3 4 3" xfId="6419" xr:uid="{00000000-0005-0000-0000-000048080000}"/>
    <cellStyle name="Comma 4 2 4 2 3 5" xfId="3037" xr:uid="{00000000-0005-0000-0000-000049080000}"/>
    <cellStyle name="Comma 4 2 4 2 3 5 2" xfId="6713" xr:uid="{00000000-0005-0000-0000-00004A080000}"/>
    <cellStyle name="Comma 4 2 4 2 3 6" xfId="3493" xr:uid="{00000000-0005-0000-0000-00004B080000}"/>
    <cellStyle name="Comma 4 2 4 2 3 6 2" xfId="7019" xr:uid="{00000000-0005-0000-0000-00004C080000}"/>
    <cellStyle name="Comma 4 2 4 2 3 7" xfId="5828" xr:uid="{00000000-0005-0000-0000-00004D080000}"/>
    <cellStyle name="Comma 4 2 4 2 4" xfId="801" xr:uid="{00000000-0005-0000-0000-00004E080000}"/>
    <cellStyle name="Comma 4 2 4 2 4 2" xfId="1298" xr:uid="{00000000-0005-0000-0000-00004F080000}"/>
    <cellStyle name="Comma 4 2 4 2 4 2 2" xfId="2277" xr:uid="{00000000-0005-0000-0000-000050080000}"/>
    <cellStyle name="Comma 4 2 4 2 4 2 2 2" xfId="5013" xr:uid="{00000000-0005-0000-0000-000051080000}"/>
    <cellStyle name="Comma 4 2 4 2 4 2 2 2 2" xfId="7499" xr:uid="{00000000-0005-0000-0000-000052080000}"/>
    <cellStyle name="Comma 4 2 4 2 4 2 2 3" xfId="6323" xr:uid="{00000000-0005-0000-0000-000053080000}"/>
    <cellStyle name="Comma 4 2 4 2 4 2 3" xfId="4101" xr:uid="{00000000-0005-0000-0000-000054080000}"/>
    <cellStyle name="Comma 4 2 4 2 4 2 3 2" xfId="7211" xr:uid="{00000000-0005-0000-0000-000055080000}"/>
    <cellStyle name="Comma 4 2 4 2 4 2 4" xfId="6020" xr:uid="{00000000-0005-0000-0000-000056080000}"/>
    <cellStyle name="Comma 4 2 4 2 4 3" xfId="1821" xr:uid="{00000000-0005-0000-0000-000057080000}"/>
    <cellStyle name="Comma 4 2 4 2 4 3 2" xfId="4557" xr:uid="{00000000-0005-0000-0000-000058080000}"/>
    <cellStyle name="Comma 4 2 4 2 4 3 2 2" xfId="7355" xr:uid="{00000000-0005-0000-0000-000059080000}"/>
    <cellStyle name="Comma 4 2 4 2 4 3 3" xfId="6179" xr:uid="{00000000-0005-0000-0000-00005A080000}"/>
    <cellStyle name="Comma 4 2 4 2 4 4" xfId="2733" xr:uid="{00000000-0005-0000-0000-00005B080000}"/>
    <cellStyle name="Comma 4 2 4 2 4 4 2" xfId="5469" xr:uid="{00000000-0005-0000-0000-00005C080000}"/>
    <cellStyle name="Comma 4 2 4 2 4 4 2 2" xfId="7643" xr:uid="{00000000-0005-0000-0000-00005D080000}"/>
    <cellStyle name="Comma 4 2 4 2 4 4 3" xfId="6467" xr:uid="{00000000-0005-0000-0000-00005E080000}"/>
    <cellStyle name="Comma 4 2 4 2 4 5" xfId="3189" xr:uid="{00000000-0005-0000-0000-00005F080000}"/>
    <cellStyle name="Comma 4 2 4 2 4 5 2" xfId="6865" xr:uid="{00000000-0005-0000-0000-000060080000}"/>
    <cellStyle name="Comma 4 2 4 2 4 6" xfId="3645" xr:uid="{00000000-0005-0000-0000-000061080000}"/>
    <cellStyle name="Comma 4 2 4 2 4 6 2" xfId="7067" xr:uid="{00000000-0005-0000-0000-000062080000}"/>
    <cellStyle name="Comma 4 2 4 2 4 7" xfId="5876" xr:uid="{00000000-0005-0000-0000-000063080000}"/>
    <cellStyle name="Comma 4 2 4 2 5" xfId="877" xr:uid="{00000000-0005-0000-0000-000064080000}"/>
    <cellStyle name="Comma 4 2 4 2 5 2" xfId="1374" xr:uid="{00000000-0005-0000-0000-000065080000}"/>
    <cellStyle name="Comma 4 2 4 2 5 2 2" xfId="2353" xr:uid="{00000000-0005-0000-0000-000066080000}"/>
    <cellStyle name="Comma 4 2 4 2 5 2 2 2" xfId="5089" xr:uid="{00000000-0005-0000-0000-000067080000}"/>
    <cellStyle name="Comma 4 2 4 2 5 2 2 2 2" xfId="7523" xr:uid="{00000000-0005-0000-0000-000068080000}"/>
    <cellStyle name="Comma 4 2 4 2 5 2 2 3" xfId="6347" xr:uid="{00000000-0005-0000-0000-000069080000}"/>
    <cellStyle name="Comma 4 2 4 2 5 2 3" xfId="4177" xr:uid="{00000000-0005-0000-0000-00006A080000}"/>
    <cellStyle name="Comma 4 2 4 2 5 2 3 2" xfId="7235" xr:uid="{00000000-0005-0000-0000-00006B080000}"/>
    <cellStyle name="Comma 4 2 4 2 5 2 4" xfId="6044" xr:uid="{00000000-0005-0000-0000-00006C080000}"/>
    <cellStyle name="Comma 4 2 4 2 5 3" xfId="1897" xr:uid="{00000000-0005-0000-0000-00006D080000}"/>
    <cellStyle name="Comma 4 2 4 2 5 3 2" xfId="4633" xr:uid="{00000000-0005-0000-0000-00006E080000}"/>
    <cellStyle name="Comma 4 2 4 2 5 3 2 2" xfId="7379" xr:uid="{00000000-0005-0000-0000-00006F080000}"/>
    <cellStyle name="Comma 4 2 4 2 5 3 3" xfId="6203" xr:uid="{00000000-0005-0000-0000-000070080000}"/>
    <cellStyle name="Comma 4 2 4 2 5 4" xfId="2809" xr:uid="{00000000-0005-0000-0000-000071080000}"/>
    <cellStyle name="Comma 4 2 4 2 5 4 2" xfId="5545" xr:uid="{00000000-0005-0000-0000-000072080000}"/>
    <cellStyle name="Comma 4 2 4 2 5 4 2 2" xfId="7667" xr:uid="{00000000-0005-0000-0000-000073080000}"/>
    <cellStyle name="Comma 4 2 4 2 5 4 3" xfId="6491" xr:uid="{00000000-0005-0000-0000-000074080000}"/>
    <cellStyle name="Comma 4 2 4 2 5 5" xfId="3265" xr:uid="{00000000-0005-0000-0000-000075080000}"/>
    <cellStyle name="Comma 4 2 4 2 5 5 2" xfId="6941" xr:uid="{00000000-0005-0000-0000-000076080000}"/>
    <cellStyle name="Comma 4 2 4 2 5 6" xfId="3721" xr:uid="{00000000-0005-0000-0000-000077080000}"/>
    <cellStyle name="Comma 4 2 4 2 5 6 2" xfId="7091" xr:uid="{00000000-0005-0000-0000-000078080000}"/>
    <cellStyle name="Comma 4 2 4 2 5 7" xfId="5900" xr:uid="{00000000-0005-0000-0000-000079080000}"/>
    <cellStyle name="Comma 4 2 4 2 6" xfId="987" xr:uid="{00000000-0005-0000-0000-00007A080000}"/>
    <cellStyle name="Comma 4 2 4 2 6 2" xfId="1973" xr:uid="{00000000-0005-0000-0000-00007B080000}"/>
    <cellStyle name="Comma 4 2 4 2 6 2 2" xfId="4709" xr:uid="{00000000-0005-0000-0000-00007C080000}"/>
    <cellStyle name="Comma 4 2 4 2 6 2 2 2" xfId="7403" xr:uid="{00000000-0005-0000-0000-00007D080000}"/>
    <cellStyle name="Comma 4 2 4 2 6 2 3" xfId="6227" xr:uid="{00000000-0005-0000-0000-00007E080000}"/>
    <cellStyle name="Comma 4 2 4 2 6 3" xfId="3797" xr:uid="{00000000-0005-0000-0000-00007F080000}"/>
    <cellStyle name="Comma 4 2 4 2 6 3 2" xfId="7115" xr:uid="{00000000-0005-0000-0000-000080080000}"/>
    <cellStyle name="Comma 4 2 4 2 6 4" xfId="5924" xr:uid="{00000000-0005-0000-0000-000081080000}"/>
    <cellStyle name="Comma 4 2 4 2 7" xfId="1517" xr:uid="{00000000-0005-0000-0000-000082080000}"/>
    <cellStyle name="Comma 4 2 4 2 7 2" xfId="4253" xr:uid="{00000000-0005-0000-0000-000083080000}"/>
    <cellStyle name="Comma 4 2 4 2 7 2 2" xfId="7259" xr:uid="{00000000-0005-0000-0000-000084080000}"/>
    <cellStyle name="Comma 4 2 4 2 7 3" xfId="6083" xr:uid="{00000000-0005-0000-0000-000085080000}"/>
    <cellStyle name="Comma 4 2 4 2 8" xfId="2429" xr:uid="{00000000-0005-0000-0000-000086080000}"/>
    <cellStyle name="Comma 4 2 4 2 8 2" xfId="5165" xr:uid="{00000000-0005-0000-0000-000087080000}"/>
    <cellStyle name="Comma 4 2 4 2 8 2 2" xfId="7547" xr:uid="{00000000-0005-0000-0000-000088080000}"/>
    <cellStyle name="Comma 4 2 4 2 8 3" xfId="6371" xr:uid="{00000000-0005-0000-0000-000089080000}"/>
    <cellStyle name="Comma 4 2 4 2 9" xfId="2885" xr:uid="{00000000-0005-0000-0000-00008A080000}"/>
    <cellStyle name="Comma 4 2 4 2 9 2" xfId="6561" xr:uid="{00000000-0005-0000-0000-00008B080000}"/>
    <cellStyle name="Comma 4 2 4 3" xfId="532" xr:uid="{00000000-0005-0000-0000-00008C080000}"/>
    <cellStyle name="Comma 4 2 4 3 2" xfId="688" xr:uid="{00000000-0005-0000-0000-00008D080000}"/>
    <cellStyle name="Comma 4 2 4 3 2 2" xfId="1185" xr:uid="{00000000-0005-0000-0000-00008E080000}"/>
    <cellStyle name="Comma 4 2 4 3 2 2 2" xfId="2164" xr:uid="{00000000-0005-0000-0000-00008F080000}"/>
    <cellStyle name="Comma 4 2 4 3 2 2 2 2" xfId="4900" xr:uid="{00000000-0005-0000-0000-000090080000}"/>
    <cellStyle name="Comma 4 2 4 3 2 2 2 2 2" xfId="7464" xr:uid="{00000000-0005-0000-0000-000091080000}"/>
    <cellStyle name="Comma 4 2 4 3 2 2 2 3" xfId="6288" xr:uid="{00000000-0005-0000-0000-000092080000}"/>
    <cellStyle name="Comma 4 2 4 3 2 2 3" xfId="3988" xr:uid="{00000000-0005-0000-0000-000093080000}"/>
    <cellStyle name="Comma 4 2 4 3 2 2 3 2" xfId="7176" xr:uid="{00000000-0005-0000-0000-000094080000}"/>
    <cellStyle name="Comma 4 2 4 3 2 2 4" xfId="5985" xr:uid="{00000000-0005-0000-0000-000095080000}"/>
    <cellStyle name="Comma 4 2 4 3 2 3" xfId="1708" xr:uid="{00000000-0005-0000-0000-000096080000}"/>
    <cellStyle name="Comma 4 2 4 3 2 3 2" xfId="4444" xr:uid="{00000000-0005-0000-0000-000097080000}"/>
    <cellStyle name="Comma 4 2 4 3 2 3 2 2" xfId="7320" xr:uid="{00000000-0005-0000-0000-000098080000}"/>
    <cellStyle name="Comma 4 2 4 3 2 3 3" xfId="6144" xr:uid="{00000000-0005-0000-0000-000099080000}"/>
    <cellStyle name="Comma 4 2 4 3 2 4" xfId="2620" xr:uid="{00000000-0005-0000-0000-00009A080000}"/>
    <cellStyle name="Comma 4 2 4 3 2 4 2" xfId="5356" xr:uid="{00000000-0005-0000-0000-00009B080000}"/>
    <cellStyle name="Comma 4 2 4 3 2 4 2 2" xfId="7608" xr:uid="{00000000-0005-0000-0000-00009C080000}"/>
    <cellStyle name="Comma 4 2 4 3 2 4 3" xfId="6432" xr:uid="{00000000-0005-0000-0000-00009D080000}"/>
    <cellStyle name="Comma 4 2 4 3 2 5" xfId="3076" xr:uid="{00000000-0005-0000-0000-00009E080000}"/>
    <cellStyle name="Comma 4 2 4 3 2 5 2" xfId="6752" xr:uid="{00000000-0005-0000-0000-00009F080000}"/>
    <cellStyle name="Comma 4 2 4 3 2 6" xfId="3532" xr:uid="{00000000-0005-0000-0000-0000A0080000}"/>
    <cellStyle name="Comma 4 2 4 3 2 6 2" xfId="7032" xr:uid="{00000000-0005-0000-0000-0000A1080000}"/>
    <cellStyle name="Comma 4 2 4 3 2 7" xfId="5841" xr:uid="{00000000-0005-0000-0000-0000A2080000}"/>
    <cellStyle name="Comma 4 2 4 3 3" xfId="1033" xr:uid="{00000000-0005-0000-0000-0000A3080000}"/>
    <cellStyle name="Comma 4 2 4 3 3 2" xfId="2012" xr:uid="{00000000-0005-0000-0000-0000A4080000}"/>
    <cellStyle name="Comma 4 2 4 3 3 2 2" xfId="4748" xr:uid="{00000000-0005-0000-0000-0000A5080000}"/>
    <cellStyle name="Comma 4 2 4 3 3 2 2 2" xfId="7416" xr:uid="{00000000-0005-0000-0000-0000A6080000}"/>
    <cellStyle name="Comma 4 2 4 3 3 2 3" xfId="6240" xr:uid="{00000000-0005-0000-0000-0000A7080000}"/>
    <cellStyle name="Comma 4 2 4 3 3 3" xfId="3836" xr:uid="{00000000-0005-0000-0000-0000A8080000}"/>
    <cellStyle name="Comma 4 2 4 3 3 3 2" xfId="7128" xr:uid="{00000000-0005-0000-0000-0000A9080000}"/>
    <cellStyle name="Comma 4 2 4 3 3 4" xfId="5937" xr:uid="{00000000-0005-0000-0000-0000AA080000}"/>
    <cellStyle name="Comma 4 2 4 3 4" xfId="1556" xr:uid="{00000000-0005-0000-0000-0000AB080000}"/>
    <cellStyle name="Comma 4 2 4 3 4 2" xfId="4292" xr:uid="{00000000-0005-0000-0000-0000AC080000}"/>
    <cellStyle name="Comma 4 2 4 3 4 2 2" xfId="7272" xr:uid="{00000000-0005-0000-0000-0000AD080000}"/>
    <cellStyle name="Comma 4 2 4 3 4 3" xfId="6096" xr:uid="{00000000-0005-0000-0000-0000AE080000}"/>
    <cellStyle name="Comma 4 2 4 3 5" xfId="2468" xr:uid="{00000000-0005-0000-0000-0000AF080000}"/>
    <cellStyle name="Comma 4 2 4 3 5 2" xfId="5204" xr:uid="{00000000-0005-0000-0000-0000B0080000}"/>
    <cellStyle name="Comma 4 2 4 3 5 2 2" xfId="7560" xr:uid="{00000000-0005-0000-0000-0000B1080000}"/>
    <cellStyle name="Comma 4 2 4 3 5 3" xfId="6384" xr:uid="{00000000-0005-0000-0000-0000B2080000}"/>
    <cellStyle name="Comma 4 2 4 3 6" xfId="2924" xr:uid="{00000000-0005-0000-0000-0000B3080000}"/>
    <cellStyle name="Comma 4 2 4 3 6 2" xfId="6600" xr:uid="{00000000-0005-0000-0000-0000B4080000}"/>
    <cellStyle name="Comma 4 2 4 3 7" xfId="3380" xr:uid="{00000000-0005-0000-0000-0000B5080000}"/>
    <cellStyle name="Comma 4 2 4 3 7 2" xfId="6984" xr:uid="{00000000-0005-0000-0000-0000B6080000}"/>
    <cellStyle name="Comma 4 2 4 3 8" xfId="5791" xr:uid="{00000000-0005-0000-0000-0000B7080000}"/>
    <cellStyle name="Comma 4 2 4 4" xfId="612" xr:uid="{00000000-0005-0000-0000-0000B8080000}"/>
    <cellStyle name="Comma 4 2 4 4 2" xfId="1109" xr:uid="{00000000-0005-0000-0000-0000B9080000}"/>
    <cellStyle name="Comma 4 2 4 4 2 2" xfId="2088" xr:uid="{00000000-0005-0000-0000-0000BA080000}"/>
    <cellStyle name="Comma 4 2 4 4 2 2 2" xfId="4824" xr:uid="{00000000-0005-0000-0000-0000BB080000}"/>
    <cellStyle name="Comma 4 2 4 4 2 2 2 2" xfId="7440" xr:uid="{00000000-0005-0000-0000-0000BC080000}"/>
    <cellStyle name="Comma 4 2 4 4 2 2 3" xfId="6264" xr:uid="{00000000-0005-0000-0000-0000BD080000}"/>
    <cellStyle name="Comma 4 2 4 4 2 3" xfId="3912" xr:uid="{00000000-0005-0000-0000-0000BE080000}"/>
    <cellStyle name="Comma 4 2 4 4 2 3 2" xfId="7152" xr:uid="{00000000-0005-0000-0000-0000BF080000}"/>
    <cellStyle name="Comma 4 2 4 4 2 4" xfId="5961" xr:uid="{00000000-0005-0000-0000-0000C0080000}"/>
    <cellStyle name="Comma 4 2 4 4 3" xfId="1632" xr:uid="{00000000-0005-0000-0000-0000C1080000}"/>
    <cellStyle name="Comma 4 2 4 4 3 2" xfId="4368" xr:uid="{00000000-0005-0000-0000-0000C2080000}"/>
    <cellStyle name="Comma 4 2 4 4 3 2 2" xfId="7296" xr:uid="{00000000-0005-0000-0000-0000C3080000}"/>
    <cellStyle name="Comma 4 2 4 4 3 3" xfId="6120" xr:uid="{00000000-0005-0000-0000-0000C4080000}"/>
    <cellStyle name="Comma 4 2 4 4 4" xfId="2544" xr:uid="{00000000-0005-0000-0000-0000C5080000}"/>
    <cellStyle name="Comma 4 2 4 4 4 2" xfId="5280" xr:uid="{00000000-0005-0000-0000-0000C6080000}"/>
    <cellStyle name="Comma 4 2 4 4 4 2 2" xfId="7584" xr:uid="{00000000-0005-0000-0000-0000C7080000}"/>
    <cellStyle name="Comma 4 2 4 4 4 3" xfId="6408" xr:uid="{00000000-0005-0000-0000-0000C8080000}"/>
    <cellStyle name="Comma 4 2 4 4 5" xfId="3000" xr:uid="{00000000-0005-0000-0000-0000C9080000}"/>
    <cellStyle name="Comma 4 2 4 4 5 2" xfId="6676" xr:uid="{00000000-0005-0000-0000-0000CA080000}"/>
    <cellStyle name="Comma 4 2 4 4 6" xfId="3456" xr:uid="{00000000-0005-0000-0000-0000CB080000}"/>
    <cellStyle name="Comma 4 2 4 4 6 2" xfId="7008" xr:uid="{00000000-0005-0000-0000-0000CC080000}"/>
    <cellStyle name="Comma 4 2 4 4 7" xfId="5817" xr:uid="{00000000-0005-0000-0000-0000CD080000}"/>
    <cellStyle name="Comma 4 2 4 5" xfId="764" xr:uid="{00000000-0005-0000-0000-0000CE080000}"/>
    <cellStyle name="Comma 4 2 4 5 2" xfId="1261" xr:uid="{00000000-0005-0000-0000-0000CF080000}"/>
    <cellStyle name="Comma 4 2 4 5 2 2" xfId="2240" xr:uid="{00000000-0005-0000-0000-0000D0080000}"/>
    <cellStyle name="Comma 4 2 4 5 2 2 2" xfId="4976" xr:uid="{00000000-0005-0000-0000-0000D1080000}"/>
    <cellStyle name="Comma 4 2 4 5 2 2 2 2" xfId="7488" xr:uid="{00000000-0005-0000-0000-0000D2080000}"/>
    <cellStyle name="Comma 4 2 4 5 2 2 3" xfId="6312" xr:uid="{00000000-0005-0000-0000-0000D3080000}"/>
    <cellStyle name="Comma 4 2 4 5 2 3" xfId="4064" xr:uid="{00000000-0005-0000-0000-0000D4080000}"/>
    <cellStyle name="Comma 4 2 4 5 2 3 2" xfId="7200" xr:uid="{00000000-0005-0000-0000-0000D5080000}"/>
    <cellStyle name="Comma 4 2 4 5 2 4" xfId="6009" xr:uid="{00000000-0005-0000-0000-0000D6080000}"/>
    <cellStyle name="Comma 4 2 4 5 3" xfId="1784" xr:uid="{00000000-0005-0000-0000-0000D7080000}"/>
    <cellStyle name="Comma 4 2 4 5 3 2" xfId="4520" xr:uid="{00000000-0005-0000-0000-0000D8080000}"/>
    <cellStyle name="Comma 4 2 4 5 3 2 2" xfId="7344" xr:uid="{00000000-0005-0000-0000-0000D9080000}"/>
    <cellStyle name="Comma 4 2 4 5 3 3" xfId="6168" xr:uid="{00000000-0005-0000-0000-0000DA080000}"/>
    <cellStyle name="Comma 4 2 4 5 4" xfId="2696" xr:uid="{00000000-0005-0000-0000-0000DB080000}"/>
    <cellStyle name="Comma 4 2 4 5 4 2" xfId="5432" xr:uid="{00000000-0005-0000-0000-0000DC080000}"/>
    <cellStyle name="Comma 4 2 4 5 4 2 2" xfId="7632" xr:uid="{00000000-0005-0000-0000-0000DD080000}"/>
    <cellStyle name="Comma 4 2 4 5 4 3" xfId="6456" xr:uid="{00000000-0005-0000-0000-0000DE080000}"/>
    <cellStyle name="Comma 4 2 4 5 5" xfId="3152" xr:uid="{00000000-0005-0000-0000-0000DF080000}"/>
    <cellStyle name="Comma 4 2 4 5 5 2" xfId="6828" xr:uid="{00000000-0005-0000-0000-0000E0080000}"/>
    <cellStyle name="Comma 4 2 4 5 6" xfId="3608" xr:uid="{00000000-0005-0000-0000-0000E1080000}"/>
    <cellStyle name="Comma 4 2 4 5 6 2" xfId="7056" xr:uid="{00000000-0005-0000-0000-0000E2080000}"/>
    <cellStyle name="Comma 4 2 4 5 7" xfId="5865" xr:uid="{00000000-0005-0000-0000-0000E3080000}"/>
    <cellStyle name="Comma 4 2 4 6" xfId="840" xr:uid="{00000000-0005-0000-0000-0000E4080000}"/>
    <cellStyle name="Comma 4 2 4 6 2" xfId="1337" xr:uid="{00000000-0005-0000-0000-0000E5080000}"/>
    <cellStyle name="Comma 4 2 4 6 2 2" xfId="2316" xr:uid="{00000000-0005-0000-0000-0000E6080000}"/>
    <cellStyle name="Comma 4 2 4 6 2 2 2" xfId="5052" xr:uid="{00000000-0005-0000-0000-0000E7080000}"/>
    <cellStyle name="Comma 4 2 4 6 2 2 2 2" xfId="7512" xr:uid="{00000000-0005-0000-0000-0000E8080000}"/>
    <cellStyle name="Comma 4 2 4 6 2 2 3" xfId="6336" xr:uid="{00000000-0005-0000-0000-0000E9080000}"/>
    <cellStyle name="Comma 4 2 4 6 2 3" xfId="4140" xr:uid="{00000000-0005-0000-0000-0000EA080000}"/>
    <cellStyle name="Comma 4 2 4 6 2 3 2" xfId="7224" xr:uid="{00000000-0005-0000-0000-0000EB080000}"/>
    <cellStyle name="Comma 4 2 4 6 2 4" xfId="6033" xr:uid="{00000000-0005-0000-0000-0000EC080000}"/>
    <cellStyle name="Comma 4 2 4 6 3" xfId="1860" xr:uid="{00000000-0005-0000-0000-0000ED080000}"/>
    <cellStyle name="Comma 4 2 4 6 3 2" xfId="4596" xr:uid="{00000000-0005-0000-0000-0000EE080000}"/>
    <cellStyle name="Comma 4 2 4 6 3 2 2" xfId="7368" xr:uid="{00000000-0005-0000-0000-0000EF080000}"/>
    <cellStyle name="Comma 4 2 4 6 3 3" xfId="6192" xr:uid="{00000000-0005-0000-0000-0000F0080000}"/>
    <cellStyle name="Comma 4 2 4 6 4" xfId="2772" xr:uid="{00000000-0005-0000-0000-0000F1080000}"/>
    <cellStyle name="Comma 4 2 4 6 4 2" xfId="5508" xr:uid="{00000000-0005-0000-0000-0000F2080000}"/>
    <cellStyle name="Comma 4 2 4 6 4 2 2" xfId="7656" xr:uid="{00000000-0005-0000-0000-0000F3080000}"/>
    <cellStyle name="Comma 4 2 4 6 4 3" xfId="6480" xr:uid="{00000000-0005-0000-0000-0000F4080000}"/>
    <cellStyle name="Comma 4 2 4 6 5" xfId="3228" xr:uid="{00000000-0005-0000-0000-0000F5080000}"/>
    <cellStyle name="Comma 4 2 4 6 5 2" xfId="6904" xr:uid="{00000000-0005-0000-0000-0000F6080000}"/>
    <cellStyle name="Comma 4 2 4 6 6" xfId="3684" xr:uid="{00000000-0005-0000-0000-0000F7080000}"/>
    <cellStyle name="Comma 4 2 4 6 6 2" xfId="7080" xr:uid="{00000000-0005-0000-0000-0000F8080000}"/>
    <cellStyle name="Comma 4 2 4 6 7" xfId="5889" xr:uid="{00000000-0005-0000-0000-0000F9080000}"/>
    <cellStyle name="Comma 4 2 4 7" xfId="949" xr:uid="{00000000-0005-0000-0000-0000FA080000}"/>
    <cellStyle name="Comma 4 2 4 7 2" xfId="1936" xr:uid="{00000000-0005-0000-0000-0000FB080000}"/>
    <cellStyle name="Comma 4 2 4 7 2 2" xfId="4672" xr:uid="{00000000-0005-0000-0000-0000FC080000}"/>
    <cellStyle name="Comma 4 2 4 7 2 2 2" xfId="7392" xr:uid="{00000000-0005-0000-0000-0000FD080000}"/>
    <cellStyle name="Comma 4 2 4 7 2 3" xfId="6216" xr:uid="{00000000-0005-0000-0000-0000FE080000}"/>
    <cellStyle name="Comma 4 2 4 7 3" xfId="3760" xr:uid="{00000000-0005-0000-0000-0000FF080000}"/>
    <cellStyle name="Comma 4 2 4 7 3 2" xfId="7104" xr:uid="{00000000-0005-0000-0000-000000090000}"/>
    <cellStyle name="Comma 4 2 4 7 4" xfId="5913" xr:uid="{00000000-0005-0000-0000-000001090000}"/>
    <cellStyle name="Comma 4 2 4 8" xfId="1480" xr:uid="{00000000-0005-0000-0000-000002090000}"/>
    <cellStyle name="Comma 4 2 4 8 2" xfId="4216" xr:uid="{00000000-0005-0000-0000-000003090000}"/>
    <cellStyle name="Comma 4 2 4 8 2 2" xfId="7248" xr:uid="{00000000-0005-0000-0000-000004090000}"/>
    <cellStyle name="Comma 4 2 4 8 3" xfId="6072" xr:uid="{00000000-0005-0000-0000-000005090000}"/>
    <cellStyle name="Comma 4 2 4 9" xfId="2392" xr:uid="{00000000-0005-0000-0000-000006090000}"/>
    <cellStyle name="Comma 4 2 4 9 2" xfId="5128" xr:uid="{00000000-0005-0000-0000-000007090000}"/>
    <cellStyle name="Comma 4 2 4 9 2 2" xfId="7536" xr:uid="{00000000-0005-0000-0000-000008090000}"/>
    <cellStyle name="Comma 4 2 4 9 3" xfId="6360" xr:uid="{00000000-0005-0000-0000-000009090000}"/>
    <cellStyle name="Comma 4 2 5" xfId="5722" xr:uid="{00000000-0005-0000-0000-00000A090000}"/>
    <cellStyle name="Comma 4 3" xfId="337" xr:uid="{00000000-0005-0000-0000-00000B090000}"/>
    <cellStyle name="Comma 4 3 2" xfId="5751" xr:uid="{00000000-0005-0000-0000-00000C090000}"/>
    <cellStyle name="Comma 4 4" xfId="354" xr:uid="{00000000-0005-0000-0000-00000D090000}"/>
    <cellStyle name="Comma 4 4 10" xfId="2855" xr:uid="{00000000-0005-0000-0000-00000E090000}"/>
    <cellStyle name="Comma 4 4 10 2" xfId="6531" xr:uid="{00000000-0005-0000-0000-00000F090000}"/>
    <cellStyle name="Comma 4 4 11" xfId="3311" xr:uid="{00000000-0005-0000-0000-000010090000}"/>
    <cellStyle name="Comma 4 4 11 2" xfId="6963" xr:uid="{00000000-0005-0000-0000-000011090000}"/>
    <cellStyle name="Comma 4 4 12" xfId="5759" xr:uid="{00000000-0005-0000-0000-000012090000}"/>
    <cellStyle name="Comma 4 4 2" xfId="406" xr:uid="{00000000-0005-0000-0000-000013090000}"/>
    <cellStyle name="Comma 4 4 2 10" xfId="3348" xr:uid="{00000000-0005-0000-0000-000014090000}"/>
    <cellStyle name="Comma 4 4 2 10 2" xfId="6974" xr:uid="{00000000-0005-0000-0000-000015090000}"/>
    <cellStyle name="Comma 4 4 2 11" xfId="5778" xr:uid="{00000000-0005-0000-0000-000016090000}"/>
    <cellStyle name="Comma 4 4 2 2" xfId="576" xr:uid="{00000000-0005-0000-0000-000017090000}"/>
    <cellStyle name="Comma 4 4 2 2 2" xfId="732" xr:uid="{00000000-0005-0000-0000-000018090000}"/>
    <cellStyle name="Comma 4 4 2 2 2 2" xfId="1229" xr:uid="{00000000-0005-0000-0000-000019090000}"/>
    <cellStyle name="Comma 4 4 2 2 2 2 2" xfId="2208" xr:uid="{00000000-0005-0000-0000-00001A090000}"/>
    <cellStyle name="Comma 4 4 2 2 2 2 2 2" xfId="4944" xr:uid="{00000000-0005-0000-0000-00001B090000}"/>
    <cellStyle name="Comma 4 4 2 2 2 2 2 2 2" xfId="7478" xr:uid="{00000000-0005-0000-0000-00001C090000}"/>
    <cellStyle name="Comma 4 4 2 2 2 2 2 3" xfId="6302" xr:uid="{00000000-0005-0000-0000-00001D090000}"/>
    <cellStyle name="Comma 4 4 2 2 2 2 3" xfId="4032" xr:uid="{00000000-0005-0000-0000-00001E090000}"/>
    <cellStyle name="Comma 4 4 2 2 2 2 3 2" xfId="7190" xr:uid="{00000000-0005-0000-0000-00001F090000}"/>
    <cellStyle name="Comma 4 4 2 2 2 2 4" xfId="5999" xr:uid="{00000000-0005-0000-0000-000020090000}"/>
    <cellStyle name="Comma 4 4 2 2 2 3" xfId="1752" xr:uid="{00000000-0005-0000-0000-000021090000}"/>
    <cellStyle name="Comma 4 4 2 2 2 3 2" xfId="4488" xr:uid="{00000000-0005-0000-0000-000022090000}"/>
    <cellStyle name="Comma 4 4 2 2 2 3 2 2" xfId="7334" xr:uid="{00000000-0005-0000-0000-000023090000}"/>
    <cellStyle name="Comma 4 4 2 2 2 3 3" xfId="6158" xr:uid="{00000000-0005-0000-0000-000024090000}"/>
    <cellStyle name="Comma 4 4 2 2 2 4" xfId="2664" xr:uid="{00000000-0005-0000-0000-000025090000}"/>
    <cellStyle name="Comma 4 4 2 2 2 4 2" xfId="5400" xr:uid="{00000000-0005-0000-0000-000026090000}"/>
    <cellStyle name="Comma 4 4 2 2 2 4 2 2" xfId="7622" xr:uid="{00000000-0005-0000-0000-000027090000}"/>
    <cellStyle name="Comma 4 4 2 2 2 4 3" xfId="6446" xr:uid="{00000000-0005-0000-0000-000028090000}"/>
    <cellStyle name="Comma 4 4 2 2 2 5" xfId="3120" xr:uid="{00000000-0005-0000-0000-000029090000}"/>
    <cellStyle name="Comma 4 4 2 2 2 5 2" xfId="6796" xr:uid="{00000000-0005-0000-0000-00002A090000}"/>
    <cellStyle name="Comma 4 4 2 2 2 6" xfId="3576" xr:uid="{00000000-0005-0000-0000-00002B090000}"/>
    <cellStyle name="Comma 4 4 2 2 2 6 2" xfId="7046" xr:uid="{00000000-0005-0000-0000-00002C090000}"/>
    <cellStyle name="Comma 4 4 2 2 2 7" xfId="5855" xr:uid="{00000000-0005-0000-0000-00002D090000}"/>
    <cellStyle name="Comma 4 4 2 2 3" xfId="1077" xr:uid="{00000000-0005-0000-0000-00002E090000}"/>
    <cellStyle name="Comma 4 4 2 2 3 2" xfId="2056" xr:uid="{00000000-0005-0000-0000-00002F090000}"/>
    <cellStyle name="Comma 4 4 2 2 3 2 2" xfId="4792" xr:uid="{00000000-0005-0000-0000-000030090000}"/>
    <cellStyle name="Comma 4 4 2 2 3 2 2 2" xfId="7430" xr:uid="{00000000-0005-0000-0000-000031090000}"/>
    <cellStyle name="Comma 4 4 2 2 3 2 3" xfId="6254" xr:uid="{00000000-0005-0000-0000-000032090000}"/>
    <cellStyle name="Comma 4 4 2 2 3 3" xfId="3880" xr:uid="{00000000-0005-0000-0000-000033090000}"/>
    <cellStyle name="Comma 4 4 2 2 3 3 2" xfId="7142" xr:uid="{00000000-0005-0000-0000-000034090000}"/>
    <cellStyle name="Comma 4 4 2 2 3 4" xfId="5951" xr:uid="{00000000-0005-0000-0000-000035090000}"/>
    <cellStyle name="Comma 4 4 2 2 4" xfId="1600" xr:uid="{00000000-0005-0000-0000-000036090000}"/>
    <cellStyle name="Comma 4 4 2 2 4 2" xfId="4336" xr:uid="{00000000-0005-0000-0000-000037090000}"/>
    <cellStyle name="Comma 4 4 2 2 4 2 2" xfId="7286" xr:uid="{00000000-0005-0000-0000-000038090000}"/>
    <cellStyle name="Comma 4 4 2 2 4 3" xfId="6110" xr:uid="{00000000-0005-0000-0000-000039090000}"/>
    <cellStyle name="Comma 4 4 2 2 5" xfId="2512" xr:uid="{00000000-0005-0000-0000-00003A090000}"/>
    <cellStyle name="Comma 4 4 2 2 5 2" xfId="5248" xr:uid="{00000000-0005-0000-0000-00003B090000}"/>
    <cellStyle name="Comma 4 4 2 2 5 2 2" xfId="7574" xr:uid="{00000000-0005-0000-0000-00003C090000}"/>
    <cellStyle name="Comma 4 4 2 2 5 3" xfId="6398" xr:uid="{00000000-0005-0000-0000-00003D090000}"/>
    <cellStyle name="Comma 4 4 2 2 6" xfId="2968" xr:uid="{00000000-0005-0000-0000-00003E090000}"/>
    <cellStyle name="Comma 4 4 2 2 6 2" xfId="6644" xr:uid="{00000000-0005-0000-0000-00003F090000}"/>
    <cellStyle name="Comma 4 4 2 2 7" xfId="3424" xr:uid="{00000000-0005-0000-0000-000040090000}"/>
    <cellStyle name="Comma 4 4 2 2 7 2" xfId="6998" xr:uid="{00000000-0005-0000-0000-000041090000}"/>
    <cellStyle name="Comma 4 4 2 2 8" xfId="5805" xr:uid="{00000000-0005-0000-0000-000042090000}"/>
    <cellStyle name="Comma 4 4 2 3" xfId="656" xr:uid="{00000000-0005-0000-0000-000043090000}"/>
    <cellStyle name="Comma 4 4 2 3 2" xfId="1153" xr:uid="{00000000-0005-0000-0000-000044090000}"/>
    <cellStyle name="Comma 4 4 2 3 2 2" xfId="2132" xr:uid="{00000000-0005-0000-0000-000045090000}"/>
    <cellStyle name="Comma 4 4 2 3 2 2 2" xfId="4868" xr:uid="{00000000-0005-0000-0000-000046090000}"/>
    <cellStyle name="Comma 4 4 2 3 2 2 2 2" xfId="7454" xr:uid="{00000000-0005-0000-0000-000047090000}"/>
    <cellStyle name="Comma 4 4 2 3 2 2 3" xfId="6278" xr:uid="{00000000-0005-0000-0000-000048090000}"/>
    <cellStyle name="Comma 4 4 2 3 2 3" xfId="3956" xr:uid="{00000000-0005-0000-0000-000049090000}"/>
    <cellStyle name="Comma 4 4 2 3 2 3 2" xfId="7166" xr:uid="{00000000-0005-0000-0000-00004A090000}"/>
    <cellStyle name="Comma 4 4 2 3 2 4" xfId="5975" xr:uid="{00000000-0005-0000-0000-00004B090000}"/>
    <cellStyle name="Comma 4 4 2 3 3" xfId="1676" xr:uid="{00000000-0005-0000-0000-00004C090000}"/>
    <cellStyle name="Comma 4 4 2 3 3 2" xfId="4412" xr:uid="{00000000-0005-0000-0000-00004D090000}"/>
    <cellStyle name="Comma 4 4 2 3 3 2 2" xfId="7310" xr:uid="{00000000-0005-0000-0000-00004E090000}"/>
    <cellStyle name="Comma 4 4 2 3 3 3" xfId="6134" xr:uid="{00000000-0005-0000-0000-00004F090000}"/>
    <cellStyle name="Comma 4 4 2 3 4" xfId="2588" xr:uid="{00000000-0005-0000-0000-000050090000}"/>
    <cellStyle name="Comma 4 4 2 3 4 2" xfId="5324" xr:uid="{00000000-0005-0000-0000-000051090000}"/>
    <cellStyle name="Comma 4 4 2 3 4 2 2" xfId="7598" xr:uid="{00000000-0005-0000-0000-000052090000}"/>
    <cellStyle name="Comma 4 4 2 3 4 3" xfId="6422" xr:uid="{00000000-0005-0000-0000-000053090000}"/>
    <cellStyle name="Comma 4 4 2 3 5" xfId="3044" xr:uid="{00000000-0005-0000-0000-000054090000}"/>
    <cellStyle name="Comma 4 4 2 3 5 2" xfId="6720" xr:uid="{00000000-0005-0000-0000-000055090000}"/>
    <cellStyle name="Comma 4 4 2 3 6" xfId="3500" xr:uid="{00000000-0005-0000-0000-000056090000}"/>
    <cellStyle name="Comma 4 4 2 3 6 2" xfId="7022" xr:uid="{00000000-0005-0000-0000-000057090000}"/>
    <cellStyle name="Comma 4 4 2 3 7" xfId="5831" xr:uid="{00000000-0005-0000-0000-000058090000}"/>
    <cellStyle name="Comma 4 4 2 4" xfId="808" xr:uid="{00000000-0005-0000-0000-000059090000}"/>
    <cellStyle name="Comma 4 4 2 4 2" xfId="1305" xr:uid="{00000000-0005-0000-0000-00005A090000}"/>
    <cellStyle name="Comma 4 4 2 4 2 2" xfId="2284" xr:uid="{00000000-0005-0000-0000-00005B090000}"/>
    <cellStyle name="Comma 4 4 2 4 2 2 2" xfId="5020" xr:uid="{00000000-0005-0000-0000-00005C090000}"/>
    <cellStyle name="Comma 4 4 2 4 2 2 2 2" xfId="7502" xr:uid="{00000000-0005-0000-0000-00005D090000}"/>
    <cellStyle name="Comma 4 4 2 4 2 2 3" xfId="6326" xr:uid="{00000000-0005-0000-0000-00005E090000}"/>
    <cellStyle name="Comma 4 4 2 4 2 3" xfId="4108" xr:uid="{00000000-0005-0000-0000-00005F090000}"/>
    <cellStyle name="Comma 4 4 2 4 2 3 2" xfId="7214" xr:uid="{00000000-0005-0000-0000-000060090000}"/>
    <cellStyle name="Comma 4 4 2 4 2 4" xfId="6023" xr:uid="{00000000-0005-0000-0000-000061090000}"/>
    <cellStyle name="Comma 4 4 2 4 3" xfId="1828" xr:uid="{00000000-0005-0000-0000-000062090000}"/>
    <cellStyle name="Comma 4 4 2 4 3 2" xfId="4564" xr:uid="{00000000-0005-0000-0000-000063090000}"/>
    <cellStyle name="Comma 4 4 2 4 3 2 2" xfId="7358" xr:uid="{00000000-0005-0000-0000-000064090000}"/>
    <cellStyle name="Comma 4 4 2 4 3 3" xfId="6182" xr:uid="{00000000-0005-0000-0000-000065090000}"/>
    <cellStyle name="Comma 4 4 2 4 4" xfId="2740" xr:uid="{00000000-0005-0000-0000-000066090000}"/>
    <cellStyle name="Comma 4 4 2 4 4 2" xfId="5476" xr:uid="{00000000-0005-0000-0000-000067090000}"/>
    <cellStyle name="Comma 4 4 2 4 4 2 2" xfId="7646" xr:uid="{00000000-0005-0000-0000-000068090000}"/>
    <cellStyle name="Comma 4 4 2 4 4 3" xfId="6470" xr:uid="{00000000-0005-0000-0000-000069090000}"/>
    <cellStyle name="Comma 4 4 2 4 5" xfId="3196" xr:uid="{00000000-0005-0000-0000-00006A090000}"/>
    <cellStyle name="Comma 4 4 2 4 5 2" xfId="6872" xr:uid="{00000000-0005-0000-0000-00006B090000}"/>
    <cellStyle name="Comma 4 4 2 4 6" xfId="3652" xr:uid="{00000000-0005-0000-0000-00006C090000}"/>
    <cellStyle name="Comma 4 4 2 4 6 2" xfId="7070" xr:uid="{00000000-0005-0000-0000-00006D090000}"/>
    <cellStyle name="Comma 4 4 2 4 7" xfId="5879" xr:uid="{00000000-0005-0000-0000-00006E090000}"/>
    <cellStyle name="Comma 4 4 2 5" xfId="884" xr:uid="{00000000-0005-0000-0000-00006F090000}"/>
    <cellStyle name="Comma 4 4 2 5 2" xfId="1381" xr:uid="{00000000-0005-0000-0000-000070090000}"/>
    <cellStyle name="Comma 4 4 2 5 2 2" xfId="2360" xr:uid="{00000000-0005-0000-0000-000071090000}"/>
    <cellStyle name="Comma 4 4 2 5 2 2 2" xfId="5096" xr:uid="{00000000-0005-0000-0000-000072090000}"/>
    <cellStyle name="Comma 4 4 2 5 2 2 2 2" xfId="7526" xr:uid="{00000000-0005-0000-0000-000073090000}"/>
    <cellStyle name="Comma 4 4 2 5 2 2 3" xfId="6350" xr:uid="{00000000-0005-0000-0000-000074090000}"/>
    <cellStyle name="Comma 4 4 2 5 2 3" xfId="4184" xr:uid="{00000000-0005-0000-0000-000075090000}"/>
    <cellStyle name="Comma 4 4 2 5 2 3 2" xfId="7238" xr:uid="{00000000-0005-0000-0000-000076090000}"/>
    <cellStyle name="Comma 4 4 2 5 2 4" xfId="6047" xr:uid="{00000000-0005-0000-0000-000077090000}"/>
    <cellStyle name="Comma 4 4 2 5 3" xfId="1904" xr:uid="{00000000-0005-0000-0000-000078090000}"/>
    <cellStyle name="Comma 4 4 2 5 3 2" xfId="4640" xr:uid="{00000000-0005-0000-0000-000079090000}"/>
    <cellStyle name="Comma 4 4 2 5 3 2 2" xfId="7382" xr:uid="{00000000-0005-0000-0000-00007A090000}"/>
    <cellStyle name="Comma 4 4 2 5 3 3" xfId="6206" xr:uid="{00000000-0005-0000-0000-00007B090000}"/>
    <cellStyle name="Comma 4 4 2 5 4" xfId="2816" xr:uid="{00000000-0005-0000-0000-00007C090000}"/>
    <cellStyle name="Comma 4 4 2 5 4 2" xfId="5552" xr:uid="{00000000-0005-0000-0000-00007D090000}"/>
    <cellStyle name="Comma 4 4 2 5 4 2 2" xfId="7670" xr:uid="{00000000-0005-0000-0000-00007E090000}"/>
    <cellStyle name="Comma 4 4 2 5 4 3" xfId="6494" xr:uid="{00000000-0005-0000-0000-00007F090000}"/>
    <cellStyle name="Comma 4 4 2 5 5" xfId="3272" xr:uid="{00000000-0005-0000-0000-000080090000}"/>
    <cellStyle name="Comma 4 4 2 5 5 2" xfId="6948" xr:uid="{00000000-0005-0000-0000-000081090000}"/>
    <cellStyle name="Comma 4 4 2 5 6" xfId="3728" xr:uid="{00000000-0005-0000-0000-000082090000}"/>
    <cellStyle name="Comma 4 4 2 5 6 2" xfId="7094" xr:uid="{00000000-0005-0000-0000-000083090000}"/>
    <cellStyle name="Comma 4 4 2 5 7" xfId="5903" xr:uid="{00000000-0005-0000-0000-000084090000}"/>
    <cellStyle name="Comma 4 4 2 6" xfId="994" xr:uid="{00000000-0005-0000-0000-000085090000}"/>
    <cellStyle name="Comma 4 4 2 6 2" xfId="1980" xr:uid="{00000000-0005-0000-0000-000086090000}"/>
    <cellStyle name="Comma 4 4 2 6 2 2" xfId="4716" xr:uid="{00000000-0005-0000-0000-000087090000}"/>
    <cellStyle name="Comma 4 4 2 6 2 2 2" xfId="7406" xr:uid="{00000000-0005-0000-0000-000088090000}"/>
    <cellStyle name="Comma 4 4 2 6 2 3" xfId="6230" xr:uid="{00000000-0005-0000-0000-000089090000}"/>
    <cellStyle name="Comma 4 4 2 6 3" xfId="3804" xr:uid="{00000000-0005-0000-0000-00008A090000}"/>
    <cellStyle name="Comma 4 4 2 6 3 2" xfId="7118" xr:uid="{00000000-0005-0000-0000-00008B090000}"/>
    <cellStyle name="Comma 4 4 2 6 4" xfId="5927" xr:uid="{00000000-0005-0000-0000-00008C090000}"/>
    <cellStyle name="Comma 4 4 2 7" xfId="1524" xr:uid="{00000000-0005-0000-0000-00008D090000}"/>
    <cellStyle name="Comma 4 4 2 7 2" xfId="4260" xr:uid="{00000000-0005-0000-0000-00008E090000}"/>
    <cellStyle name="Comma 4 4 2 7 2 2" xfId="7262" xr:uid="{00000000-0005-0000-0000-00008F090000}"/>
    <cellStyle name="Comma 4 4 2 7 3" xfId="6086" xr:uid="{00000000-0005-0000-0000-000090090000}"/>
    <cellStyle name="Comma 4 4 2 8" xfId="2436" xr:uid="{00000000-0005-0000-0000-000091090000}"/>
    <cellStyle name="Comma 4 4 2 8 2" xfId="5172" xr:uid="{00000000-0005-0000-0000-000092090000}"/>
    <cellStyle name="Comma 4 4 2 8 2 2" xfId="7550" xr:uid="{00000000-0005-0000-0000-000093090000}"/>
    <cellStyle name="Comma 4 4 2 8 3" xfId="6374" xr:uid="{00000000-0005-0000-0000-000094090000}"/>
    <cellStyle name="Comma 4 4 2 9" xfId="2892" xr:uid="{00000000-0005-0000-0000-000095090000}"/>
    <cellStyle name="Comma 4 4 2 9 2" xfId="6568" xr:uid="{00000000-0005-0000-0000-000096090000}"/>
    <cellStyle name="Comma 4 4 3" xfId="539" xr:uid="{00000000-0005-0000-0000-000097090000}"/>
    <cellStyle name="Comma 4 4 3 2" xfId="695" xr:uid="{00000000-0005-0000-0000-000098090000}"/>
    <cellStyle name="Comma 4 4 3 2 2" xfId="1192" xr:uid="{00000000-0005-0000-0000-000099090000}"/>
    <cellStyle name="Comma 4 4 3 2 2 2" xfId="2171" xr:uid="{00000000-0005-0000-0000-00009A090000}"/>
    <cellStyle name="Comma 4 4 3 2 2 2 2" xfId="4907" xr:uid="{00000000-0005-0000-0000-00009B090000}"/>
    <cellStyle name="Comma 4 4 3 2 2 2 2 2" xfId="7467" xr:uid="{00000000-0005-0000-0000-00009C090000}"/>
    <cellStyle name="Comma 4 4 3 2 2 2 3" xfId="6291" xr:uid="{00000000-0005-0000-0000-00009D090000}"/>
    <cellStyle name="Comma 4 4 3 2 2 3" xfId="3995" xr:uid="{00000000-0005-0000-0000-00009E090000}"/>
    <cellStyle name="Comma 4 4 3 2 2 3 2" xfId="7179" xr:uid="{00000000-0005-0000-0000-00009F090000}"/>
    <cellStyle name="Comma 4 4 3 2 2 4" xfId="5988" xr:uid="{00000000-0005-0000-0000-0000A0090000}"/>
    <cellStyle name="Comma 4 4 3 2 3" xfId="1715" xr:uid="{00000000-0005-0000-0000-0000A1090000}"/>
    <cellStyle name="Comma 4 4 3 2 3 2" xfId="4451" xr:uid="{00000000-0005-0000-0000-0000A2090000}"/>
    <cellStyle name="Comma 4 4 3 2 3 2 2" xfId="7323" xr:uid="{00000000-0005-0000-0000-0000A3090000}"/>
    <cellStyle name="Comma 4 4 3 2 3 3" xfId="6147" xr:uid="{00000000-0005-0000-0000-0000A4090000}"/>
    <cellStyle name="Comma 4 4 3 2 4" xfId="2627" xr:uid="{00000000-0005-0000-0000-0000A5090000}"/>
    <cellStyle name="Comma 4 4 3 2 4 2" xfId="5363" xr:uid="{00000000-0005-0000-0000-0000A6090000}"/>
    <cellStyle name="Comma 4 4 3 2 4 2 2" xfId="7611" xr:uid="{00000000-0005-0000-0000-0000A7090000}"/>
    <cellStyle name="Comma 4 4 3 2 4 3" xfId="6435" xr:uid="{00000000-0005-0000-0000-0000A8090000}"/>
    <cellStyle name="Comma 4 4 3 2 5" xfId="3083" xr:uid="{00000000-0005-0000-0000-0000A9090000}"/>
    <cellStyle name="Comma 4 4 3 2 5 2" xfId="6759" xr:uid="{00000000-0005-0000-0000-0000AA090000}"/>
    <cellStyle name="Comma 4 4 3 2 6" xfId="3539" xr:uid="{00000000-0005-0000-0000-0000AB090000}"/>
    <cellStyle name="Comma 4 4 3 2 6 2" xfId="7035" xr:uid="{00000000-0005-0000-0000-0000AC090000}"/>
    <cellStyle name="Comma 4 4 3 2 7" xfId="5844" xr:uid="{00000000-0005-0000-0000-0000AD090000}"/>
    <cellStyle name="Comma 4 4 3 3" xfId="1040" xr:uid="{00000000-0005-0000-0000-0000AE090000}"/>
    <cellStyle name="Comma 4 4 3 3 2" xfId="2019" xr:uid="{00000000-0005-0000-0000-0000AF090000}"/>
    <cellStyle name="Comma 4 4 3 3 2 2" xfId="4755" xr:uid="{00000000-0005-0000-0000-0000B0090000}"/>
    <cellStyle name="Comma 4 4 3 3 2 2 2" xfId="7419" xr:uid="{00000000-0005-0000-0000-0000B1090000}"/>
    <cellStyle name="Comma 4 4 3 3 2 3" xfId="6243" xr:uid="{00000000-0005-0000-0000-0000B2090000}"/>
    <cellStyle name="Comma 4 4 3 3 3" xfId="3843" xr:uid="{00000000-0005-0000-0000-0000B3090000}"/>
    <cellStyle name="Comma 4 4 3 3 3 2" xfId="7131" xr:uid="{00000000-0005-0000-0000-0000B4090000}"/>
    <cellStyle name="Comma 4 4 3 3 4" xfId="5940" xr:uid="{00000000-0005-0000-0000-0000B5090000}"/>
    <cellStyle name="Comma 4 4 3 4" xfId="1563" xr:uid="{00000000-0005-0000-0000-0000B6090000}"/>
    <cellStyle name="Comma 4 4 3 4 2" xfId="4299" xr:uid="{00000000-0005-0000-0000-0000B7090000}"/>
    <cellStyle name="Comma 4 4 3 4 2 2" xfId="7275" xr:uid="{00000000-0005-0000-0000-0000B8090000}"/>
    <cellStyle name="Comma 4 4 3 4 3" xfId="6099" xr:uid="{00000000-0005-0000-0000-0000B9090000}"/>
    <cellStyle name="Comma 4 4 3 5" xfId="2475" xr:uid="{00000000-0005-0000-0000-0000BA090000}"/>
    <cellStyle name="Comma 4 4 3 5 2" xfId="5211" xr:uid="{00000000-0005-0000-0000-0000BB090000}"/>
    <cellStyle name="Comma 4 4 3 5 2 2" xfId="7563" xr:uid="{00000000-0005-0000-0000-0000BC090000}"/>
    <cellStyle name="Comma 4 4 3 5 3" xfId="6387" xr:uid="{00000000-0005-0000-0000-0000BD090000}"/>
    <cellStyle name="Comma 4 4 3 6" xfId="2931" xr:uid="{00000000-0005-0000-0000-0000BE090000}"/>
    <cellStyle name="Comma 4 4 3 6 2" xfId="6607" xr:uid="{00000000-0005-0000-0000-0000BF090000}"/>
    <cellStyle name="Comma 4 4 3 7" xfId="3387" xr:uid="{00000000-0005-0000-0000-0000C0090000}"/>
    <cellStyle name="Comma 4 4 3 7 2" xfId="6987" xr:uid="{00000000-0005-0000-0000-0000C1090000}"/>
    <cellStyle name="Comma 4 4 3 8" xfId="5794" xr:uid="{00000000-0005-0000-0000-0000C2090000}"/>
    <cellStyle name="Comma 4 4 4" xfId="619" xr:uid="{00000000-0005-0000-0000-0000C3090000}"/>
    <cellStyle name="Comma 4 4 4 2" xfId="1116" xr:uid="{00000000-0005-0000-0000-0000C4090000}"/>
    <cellStyle name="Comma 4 4 4 2 2" xfId="2095" xr:uid="{00000000-0005-0000-0000-0000C5090000}"/>
    <cellStyle name="Comma 4 4 4 2 2 2" xfId="4831" xr:uid="{00000000-0005-0000-0000-0000C6090000}"/>
    <cellStyle name="Comma 4 4 4 2 2 2 2" xfId="7443" xr:uid="{00000000-0005-0000-0000-0000C7090000}"/>
    <cellStyle name="Comma 4 4 4 2 2 3" xfId="6267" xr:uid="{00000000-0005-0000-0000-0000C8090000}"/>
    <cellStyle name="Comma 4 4 4 2 3" xfId="3919" xr:uid="{00000000-0005-0000-0000-0000C9090000}"/>
    <cellStyle name="Comma 4 4 4 2 3 2" xfId="7155" xr:uid="{00000000-0005-0000-0000-0000CA090000}"/>
    <cellStyle name="Comma 4 4 4 2 4" xfId="5964" xr:uid="{00000000-0005-0000-0000-0000CB090000}"/>
    <cellStyle name="Comma 4 4 4 3" xfId="1639" xr:uid="{00000000-0005-0000-0000-0000CC090000}"/>
    <cellStyle name="Comma 4 4 4 3 2" xfId="4375" xr:uid="{00000000-0005-0000-0000-0000CD090000}"/>
    <cellStyle name="Comma 4 4 4 3 2 2" xfId="7299" xr:uid="{00000000-0005-0000-0000-0000CE090000}"/>
    <cellStyle name="Comma 4 4 4 3 3" xfId="6123" xr:uid="{00000000-0005-0000-0000-0000CF090000}"/>
    <cellStyle name="Comma 4 4 4 4" xfId="2551" xr:uid="{00000000-0005-0000-0000-0000D0090000}"/>
    <cellStyle name="Comma 4 4 4 4 2" xfId="5287" xr:uid="{00000000-0005-0000-0000-0000D1090000}"/>
    <cellStyle name="Comma 4 4 4 4 2 2" xfId="7587" xr:uid="{00000000-0005-0000-0000-0000D2090000}"/>
    <cellStyle name="Comma 4 4 4 4 3" xfId="6411" xr:uid="{00000000-0005-0000-0000-0000D3090000}"/>
    <cellStyle name="Comma 4 4 4 5" xfId="3007" xr:uid="{00000000-0005-0000-0000-0000D4090000}"/>
    <cellStyle name="Comma 4 4 4 5 2" xfId="6683" xr:uid="{00000000-0005-0000-0000-0000D5090000}"/>
    <cellStyle name="Comma 4 4 4 6" xfId="3463" xr:uid="{00000000-0005-0000-0000-0000D6090000}"/>
    <cellStyle name="Comma 4 4 4 6 2" xfId="7011" xr:uid="{00000000-0005-0000-0000-0000D7090000}"/>
    <cellStyle name="Comma 4 4 4 7" xfId="5820" xr:uid="{00000000-0005-0000-0000-0000D8090000}"/>
    <cellStyle name="Comma 4 4 5" xfId="771" xr:uid="{00000000-0005-0000-0000-0000D9090000}"/>
    <cellStyle name="Comma 4 4 5 2" xfId="1268" xr:uid="{00000000-0005-0000-0000-0000DA090000}"/>
    <cellStyle name="Comma 4 4 5 2 2" xfId="2247" xr:uid="{00000000-0005-0000-0000-0000DB090000}"/>
    <cellStyle name="Comma 4 4 5 2 2 2" xfId="4983" xr:uid="{00000000-0005-0000-0000-0000DC090000}"/>
    <cellStyle name="Comma 4 4 5 2 2 2 2" xfId="7491" xr:uid="{00000000-0005-0000-0000-0000DD090000}"/>
    <cellStyle name="Comma 4 4 5 2 2 3" xfId="6315" xr:uid="{00000000-0005-0000-0000-0000DE090000}"/>
    <cellStyle name="Comma 4 4 5 2 3" xfId="4071" xr:uid="{00000000-0005-0000-0000-0000DF090000}"/>
    <cellStyle name="Comma 4 4 5 2 3 2" xfId="7203" xr:uid="{00000000-0005-0000-0000-0000E0090000}"/>
    <cellStyle name="Comma 4 4 5 2 4" xfId="6012" xr:uid="{00000000-0005-0000-0000-0000E1090000}"/>
    <cellStyle name="Comma 4 4 5 3" xfId="1791" xr:uid="{00000000-0005-0000-0000-0000E2090000}"/>
    <cellStyle name="Comma 4 4 5 3 2" xfId="4527" xr:uid="{00000000-0005-0000-0000-0000E3090000}"/>
    <cellStyle name="Comma 4 4 5 3 2 2" xfId="7347" xr:uid="{00000000-0005-0000-0000-0000E4090000}"/>
    <cellStyle name="Comma 4 4 5 3 3" xfId="6171" xr:uid="{00000000-0005-0000-0000-0000E5090000}"/>
    <cellStyle name="Comma 4 4 5 4" xfId="2703" xr:uid="{00000000-0005-0000-0000-0000E6090000}"/>
    <cellStyle name="Comma 4 4 5 4 2" xfId="5439" xr:uid="{00000000-0005-0000-0000-0000E7090000}"/>
    <cellStyle name="Comma 4 4 5 4 2 2" xfId="7635" xr:uid="{00000000-0005-0000-0000-0000E8090000}"/>
    <cellStyle name="Comma 4 4 5 4 3" xfId="6459" xr:uid="{00000000-0005-0000-0000-0000E9090000}"/>
    <cellStyle name="Comma 4 4 5 5" xfId="3159" xr:uid="{00000000-0005-0000-0000-0000EA090000}"/>
    <cellStyle name="Comma 4 4 5 5 2" xfId="6835" xr:uid="{00000000-0005-0000-0000-0000EB090000}"/>
    <cellStyle name="Comma 4 4 5 6" xfId="3615" xr:uid="{00000000-0005-0000-0000-0000EC090000}"/>
    <cellStyle name="Comma 4 4 5 6 2" xfId="7059" xr:uid="{00000000-0005-0000-0000-0000ED090000}"/>
    <cellStyle name="Comma 4 4 5 7" xfId="5868" xr:uid="{00000000-0005-0000-0000-0000EE090000}"/>
    <cellStyle name="Comma 4 4 6" xfId="847" xr:uid="{00000000-0005-0000-0000-0000EF090000}"/>
    <cellStyle name="Comma 4 4 6 2" xfId="1344" xr:uid="{00000000-0005-0000-0000-0000F0090000}"/>
    <cellStyle name="Comma 4 4 6 2 2" xfId="2323" xr:uid="{00000000-0005-0000-0000-0000F1090000}"/>
    <cellStyle name="Comma 4 4 6 2 2 2" xfId="5059" xr:uid="{00000000-0005-0000-0000-0000F2090000}"/>
    <cellStyle name="Comma 4 4 6 2 2 2 2" xfId="7515" xr:uid="{00000000-0005-0000-0000-0000F3090000}"/>
    <cellStyle name="Comma 4 4 6 2 2 3" xfId="6339" xr:uid="{00000000-0005-0000-0000-0000F4090000}"/>
    <cellStyle name="Comma 4 4 6 2 3" xfId="4147" xr:uid="{00000000-0005-0000-0000-0000F5090000}"/>
    <cellStyle name="Comma 4 4 6 2 3 2" xfId="7227" xr:uid="{00000000-0005-0000-0000-0000F6090000}"/>
    <cellStyle name="Comma 4 4 6 2 4" xfId="6036" xr:uid="{00000000-0005-0000-0000-0000F7090000}"/>
    <cellStyle name="Comma 4 4 6 3" xfId="1867" xr:uid="{00000000-0005-0000-0000-0000F8090000}"/>
    <cellStyle name="Comma 4 4 6 3 2" xfId="4603" xr:uid="{00000000-0005-0000-0000-0000F9090000}"/>
    <cellStyle name="Comma 4 4 6 3 2 2" xfId="7371" xr:uid="{00000000-0005-0000-0000-0000FA090000}"/>
    <cellStyle name="Comma 4 4 6 3 3" xfId="6195" xr:uid="{00000000-0005-0000-0000-0000FB090000}"/>
    <cellStyle name="Comma 4 4 6 4" xfId="2779" xr:uid="{00000000-0005-0000-0000-0000FC090000}"/>
    <cellStyle name="Comma 4 4 6 4 2" xfId="5515" xr:uid="{00000000-0005-0000-0000-0000FD090000}"/>
    <cellStyle name="Comma 4 4 6 4 2 2" xfId="7659" xr:uid="{00000000-0005-0000-0000-0000FE090000}"/>
    <cellStyle name="Comma 4 4 6 4 3" xfId="6483" xr:uid="{00000000-0005-0000-0000-0000FF090000}"/>
    <cellStyle name="Comma 4 4 6 5" xfId="3235" xr:uid="{00000000-0005-0000-0000-0000000A0000}"/>
    <cellStyle name="Comma 4 4 6 5 2" xfId="6911" xr:uid="{00000000-0005-0000-0000-0000010A0000}"/>
    <cellStyle name="Comma 4 4 6 6" xfId="3691" xr:uid="{00000000-0005-0000-0000-0000020A0000}"/>
    <cellStyle name="Comma 4 4 6 6 2" xfId="7083" xr:uid="{00000000-0005-0000-0000-0000030A0000}"/>
    <cellStyle name="Comma 4 4 6 7" xfId="5892" xr:uid="{00000000-0005-0000-0000-0000040A0000}"/>
    <cellStyle name="Comma 4 4 7" xfId="956" xr:uid="{00000000-0005-0000-0000-0000050A0000}"/>
    <cellStyle name="Comma 4 4 7 2" xfId="1943" xr:uid="{00000000-0005-0000-0000-0000060A0000}"/>
    <cellStyle name="Comma 4 4 7 2 2" xfId="4679" xr:uid="{00000000-0005-0000-0000-0000070A0000}"/>
    <cellStyle name="Comma 4 4 7 2 2 2" xfId="7395" xr:uid="{00000000-0005-0000-0000-0000080A0000}"/>
    <cellStyle name="Comma 4 4 7 2 3" xfId="6219" xr:uid="{00000000-0005-0000-0000-0000090A0000}"/>
    <cellStyle name="Comma 4 4 7 3" xfId="3767" xr:uid="{00000000-0005-0000-0000-00000A0A0000}"/>
    <cellStyle name="Comma 4 4 7 3 2" xfId="7107" xr:uid="{00000000-0005-0000-0000-00000B0A0000}"/>
    <cellStyle name="Comma 4 4 7 4" xfId="5916" xr:uid="{00000000-0005-0000-0000-00000C0A0000}"/>
    <cellStyle name="Comma 4 4 8" xfId="1487" xr:uid="{00000000-0005-0000-0000-00000D0A0000}"/>
    <cellStyle name="Comma 4 4 8 2" xfId="4223" xr:uid="{00000000-0005-0000-0000-00000E0A0000}"/>
    <cellStyle name="Comma 4 4 8 2 2" xfId="7251" xr:uid="{00000000-0005-0000-0000-00000F0A0000}"/>
    <cellStyle name="Comma 4 4 8 3" xfId="6075" xr:uid="{00000000-0005-0000-0000-0000100A0000}"/>
    <cellStyle name="Comma 4 4 9" xfId="2399" xr:uid="{00000000-0005-0000-0000-0000110A0000}"/>
    <cellStyle name="Comma 4 4 9 2" xfId="5135" xr:uid="{00000000-0005-0000-0000-0000120A0000}"/>
    <cellStyle name="Comma 4 4 9 2 2" xfId="7539" xr:uid="{00000000-0005-0000-0000-0000130A0000}"/>
    <cellStyle name="Comma 4 4 9 3" xfId="6363" xr:uid="{00000000-0005-0000-0000-0000140A0000}"/>
    <cellStyle name="Comma 4 5" xfId="335" xr:uid="{00000000-0005-0000-0000-0000150A0000}"/>
    <cellStyle name="Comma 4 5 10" xfId="2845" xr:uid="{00000000-0005-0000-0000-0000160A0000}"/>
    <cellStyle name="Comma 4 5 10 2" xfId="6521" xr:uid="{00000000-0005-0000-0000-0000170A0000}"/>
    <cellStyle name="Comma 4 5 11" xfId="3301" xr:uid="{00000000-0005-0000-0000-0000180A0000}"/>
    <cellStyle name="Comma 4 5 11 2" xfId="6959" xr:uid="{00000000-0005-0000-0000-0000190A0000}"/>
    <cellStyle name="Comma 4 5 12" xfId="5749" xr:uid="{00000000-0005-0000-0000-00001A0A0000}"/>
    <cellStyle name="Comma 4 5 2" xfId="396" xr:uid="{00000000-0005-0000-0000-00001B0A0000}"/>
    <cellStyle name="Comma 4 5 2 10" xfId="3338" xr:uid="{00000000-0005-0000-0000-00001C0A0000}"/>
    <cellStyle name="Comma 4 5 2 10 2" xfId="6970" xr:uid="{00000000-0005-0000-0000-00001D0A0000}"/>
    <cellStyle name="Comma 4 5 2 11" xfId="5774" xr:uid="{00000000-0005-0000-0000-00001E0A0000}"/>
    <cellStyle name="Comma 4 5 2 2" xfId="566" xr:uid="{00000000-0005-0000-0000-00001F0A0000}"/>
    <cellStyle name="Comma 4 5 2 2 2" xfId="722" xr:uid="{00000000-0005-0000-0000-0000200A0000}"/>
    <cellStyle name="Comma 4 5 2 2 2 2" xfId="1219" xr:uid="{00000000-0005-0000-0000-0000210A0000}"/>
    <cellStyle name="Comma 4 5 2 2 2 2 2" xfId="2198" xr:uid="{00000000-0005-0000-0000-0000220A0000}"/>
    <cellStyle name="Comma 4 5 2 2 2 2 2 2" xfId="4934" xr:uid="{00000000-0005-0000-0000-0000230A0000}"/>
    <cellStyle name="Comma 4 5 2 2 2 2 2 2 2" xfId="7474" xr:uid="{00000000-0005-0000-0000-0000240A0000}"/>
    <cellStyle name="Comma 4 5 2 2 2 2 2 3" xfId="6298" xr:uid="{00000000-0005-0000-0000-0000250A0000}"/>
    <cellStyle name="Comma 4 5 2 2 2 2 3" xfId="4022" xr:uid="{00000000-0005-0000-0000-0000260A0000}"/>
    <cellStyle name="Comma 4 5 2 2 2 2 3 2" xfId="7186" xr:uid="{00000000-0005-0000-0000-0000270A0000}"/>
    <cellStyle name="Comma 4 5 2 2 2 2 4" xfId="5995" xr:uid="{00000000-0005-0000-0000-0000280A0000}"/>
    <cellStyle name="Comma 4 5 2 2 2 3" xfId="1742" xr:uid="{00000000-0005-0000-0000-0000290A0000}"/>
    <cellStyle name="Comma 4 5 2 2 2 3 2" xfId="4478" xr:uid="{00000000-0005-0000-0000-00002A0A0000}"/>
    <cellStyle name="Comma 4 5 2 2 2 3 2 2" xfId="7330" xr:uid="{00000000-0005-0000-0000-00002B0A0000}"/>
    <cellStyle name="Comma 4 5 2 2 2 3 3" xfId="6154" xr:uid="{00000000-0005-0000-0000-00002C0A0000}"/>
    <cellStyle name="Comma 4 5 2 2 2 4" xfId="2654" xr:uid="{00000000-0005-0000-0000-00002D0A0000}"/>
    <cellStyle name="Comma 4 5 2 2 2 4 2" xfId="5390" xr:uid="{00000000-0005-0000-0000-00002E0A0000}"/>
    <cellStyle name="Comma 4 5 2 2 2 4 2 2" xfId="7618" xr:uid="{00000000-0005-0000-0000-00002F0A0000}"/>
    <cellStyle name="Comma 4 5 2 2 2 4 3" xfId="6442" xr:uid="{00000000-0005-0000-0000-0000300A0000}"/>
    <cellStyle name="Comma 4 5 2 2 2 5" xfId="3110" xr:uid="{00000000-0005-0000-0000-0000310A0000}"/>
    <cellStyle name="Comma 4 5 2 2 2 5 2" xfId="6786" xr:uid="{00000000-0005-0000-0000-0000320A0000}"/>
    <cellStyle name="Comma 4 5 2 2 2 6" xfId="3566" xr:uid="{00000000-0005-0000-0000-0000330A0000}"/>
    <cellStyle name="Comma 4 5 2 2 2 6 2" xfId="7042" xr:uid="{00000000-0005-0000-0000-0000340A0000}"/>
    <cellStyle name="Comma 4 5 2 2 2 7" xfId="5851" xr:uid="{00000000-0005-0000-0000-0000350A0000}"/>
    <cellStyle name="Comma 4 5 2 2 3" xfId="1067" xr:uid="{00000000-0005-0000-0000-0000360A0000}"/>
    <cellStyle name="Comma 4 5 2 2 3 2" xfId="2046" xr:uid="{00000000-0005-0000-0000-0000370A0000}"/>
    <cellStyle name="Comma 4 5 2 2 3 2 2" xfId="4782" xr:uid="{00000000-0005-0000-0000-0000380A0000}"/>
    <cellStyle name="Comma 4 5 2 2 3 2 2 2" xfId="7426" xr:uid="{00000000-0005-0000-0000-0000390A0000}"/>
    <cellStyle name="Comma 4 5 2 2 3 2 3" xfId="6250" xr:uid="{00000000-0005-0000-0000-00003A0A0000}"/>
    <cellStyle name="Comma 4 5 2 2 3 3" xfId="3870" xr:uid="{00000000-0005-0000-0000-00003B0A0000}"/>
    <cellStyle name="Comma 4 5 2 2 3 3 2" xfId="7138" xr:uid="{00000000-0005-0000-0000-00003C0A0000}"/>
    <cellStyle name="Comma 4 5 2 2 3 4" xfId="5947" xr:uid="{00000000-0005-0000-0000-00003D0A0000}"/>
    <cellStyle name="Comma 4 5 2 2 4" xfId="1590" xr:uid="{00000000-0005-0000-0000-00003E0A0000}"/>
    <cellStyle name="Comma 4 5 2 2 4 2" xfId="4326" xr:uid="{00000000-0005-0000-0000-00003F0A0000}"/>
    <cellStyle name="Comma 4 5 2 2 4 2 2" xfId="7282" xr:uid="{00000000-0005-0000-0000-0000400A0000}"/>
    <cellStyle name="Comma 4 5 2 2 4 3" xfId="6106" xr:uid="{00000000-0005-0000-0000-0000410A0000}"/>
    <cellStyle name="Comma 4 5 2 2 5" xfId="2502" xr:uid="{00000000-0005-0000-0000-0000420A0000}"/>
    <cellStyle name="Comma 4 5 2 2 5 2" xfId="5238" xr:uid="{00000000-0005-0000-0000-0000430A0000}"/>
    <cellStyle name="Comma 4 5 2 2 5 2 2" xfId="7570" xr:uid="{00000000-0005-0000-0000-0000440A0000}"/>
    <cellStyle name="Comma 4 5 2 2 5 3" xfId="6394" xr:uid="{00000000-0005-0000-0000-0000450A0000}"/>
    <cellStyle name="Comma 4 5 2 2 6" xfId="2958" xr:uid="{00000000-0005-0000-0000-0000460A0000}"/>
    <cellStyle name="Comma 4 5 2 2 6 2" xfId="6634" xr:uid="{00000000-0005-0000-0000-0000470A0000}"/>
    <cellStyle name="Comma 4 5 2 2 7" xfId="3414" xr:uid="{00000000-0005-0000-0000-0000480A0000}"/>
    <cellStyle name="Comma 4 5 2 2 7 2" xfId="6994" xr:uid="{00000000-0005-0000-0000-0000490A0000}"/>
    <cellStyle name="Comma 4 5 2 2 8" xfId="5801" xr:uid="{00000000-0005-0000-0000-00004A0A0000}"/>
    <cellStyle name="Comma 4 5 2 3" xfId="646" xr:uid="{00000000-0005-0000-0000-00004B0A0000}"/>
    <cellStyle name="Comma 4 5 2 3 2" xfId="1143" xr:uid="{00000000-0005-0000-0000-00004C0A0000}"/>
    <cellStyle name="Comma 4 5 2 3 2 2" xfId="2122" xr:uid="{00000000-0005-0000-0000-00004D0A0000}"/>
    <cellStyle name="Comma 4 5 2 3 2 2 2" xfId="4858" xr:uid="{00000000-0005-0000-0000-00004E0A0000}"/>
    <cellStyle name="Comma 4 5 2 3 2 2 2 2" xfId="7450" xr:uid="{00000000-0005-0000-0000-00004F0A0000}"/>
    <cellStyle name="Comma 4 5 2 3 2 2 3" xfId="6274" xr:uid="{00000000-0005-0000-0000-0000500A0000}"/>
    <cellStyle name="Comma 4 5 2 3 2 3" xfId="3946" xr:uid="{00000000-0005-0000-0000-0000510A0000}"/>
    <cellStyle name="Comma 4 5 2 3 2 3 2" xfId="7162" xr:uid="{00000000-0005-0000-0000-0000520A0000}"/>
    <cellStyle name="Comma 4 5 2 3 2 4" xfId="5971" xr:uid="{00000000-0005-0000-0000-0000530A0000}"/>
    <cellStyle name="Comma 4 5 2 3 3" xfId="1666" xr:uid="{00000000-0005-0000-0000-0000540A0000}"/>
    <cellStyle name="Comma 4 5 2 3 3 2" xfId="4402" xr:uid="{00000000-0005-0000-0000-0000550A0000}"/>
    <cellStyle name="Comma 4 5 2 3 3 2 2" xfId="7306" xr:uid="{00000000-0005-0000-0000-0000560A0000}"/>
    <cellStyle name="Comma 4 5 2 3 3 3" xfId="6130" xr:uid="{00000000-0005-0000-0000-0000570A0000}"/>
    <cellStyle name="Comma 4 5 2 3 4" xfId="2578" xr:uid="{00000000-0005-0000-0000-0000580A0000}"/>
    <cellStyle name="Comma 4 5 2 3 4 2" xfId="5314" xr:uid="{00000000-0005-0000-0000-0000590A0000}"/>
    <cellStyle name="Comma 4 5 2 3 4 2 2" xfId="7594" xr:uid="{00000000-0005-0000-0000-00005A0A0000}"/>
    <cellStyle name="Comma 4 5 2 3 4 3" xfId="6418" xr:uid="{00000000-0005-0000-0000-00005B0A0000}"/>
    <cellStyle name="Comma 4 5 2 3 5" xfId="3034" xr:uid="{00000000-0005-0000-0000-00005C0A0000}"/>
    <cellStyle name="Comma 4 5 2 3 5 2" xfId="6710" xr:uid="{00000000-0005-0000-0000-00005D0A0000}"/>
    <cellStyle name="Comma 4 5 2 3 6" xfId="3490" xr:uid="{00000000-0005-0000-0000-00005E0A0000}"/>
    <cellStyle name="Comma 4 5 2 3 6 2" xfId="7018" xr:uid="{00000000-0005-0000-0000-00005F0A0000}"/>
    <cellStyle name="Comma 4 5 2 3 7" xfId="5827" xr:uid="{00000000-0005-0000-0000-0000600A0000}"/>
    <cellStyle name="Comma 4 5 2 4" xfId="798" xr:uid="{00000000-0005-0000-0000-0000610A0000}"/>
    <cellStyle name="Comma 4 5 2 4 2" xfId="1295" xr:uid="{00000000-0005-0000-0000-0000620A0000}"/>
    <cellStyle name="Comma 4 5 2 4 2 2" xfId="2274" xr:uid="{00000000-0005-0000-0000-0000630A0000}"/>
    <cellStyle name="Comma 4 5 2 4 2 2 2" xfId="5010" xr:uid="{00000000-0005-0000-0000-0000640A0000}"/>
    <cellStyle name="Comma 4 5 2 4 2 2 2 2" xfId="7498" xr:uid="{00000000-0005-0000-0000-0000650A0000}"/>
    <cellStyle name="Comma 4 5 2 4 2 2 3" xfId="6322" xr:uid="{00000000-0005-0000-0000-0000660A0000}"/>
    <cellStyle name="Comma 4 5 2 4 2 3" xfId="4098" xr:uid="{00000000-0005-0000-0000-0000670A0000}"/>
    <cellStyle name="Comma 4 5 2 4 2 3 2" xfId="7210" xr:uid="{00000000-0005-0000-0000-0000680A0000}"/>
    <cellStyle name="Comma 4 5 2 4 2 4" xfId="6019" xr:uid="{00000000-0005-0000-0000-0000690A0000}"/>
    <cellStyle name="Comma 4 5 2 4 3" xfId="1818" xr:uid="{00000000-0005-0000-0000-00006A0A0000}"/>
    <cellStyle name="Comma 4 5 2 4 3 2" xfId="4554" xr:uid="{00000000-0005-0000-0000-00006B0A0000}"/>
    <cellStyle name="Comma 4 5 2 4 3 2 2" xfId="7354" xr:uid="{00000000-0005-0000-0000-00006C0A0000}"/>
    <cellStyle name="Comma 4 5 2 4 3 3" xfId="6178" xr:uid="{00000000-0005-0000-0000-00006D0A0000}"/>
    <cellStyle name="Comma 4 5 2 4 4" xfId="2730" xr:uid="{00000000-0005-0000-0000-00006E0A0000}"/>
    <cellStyle name="Comma 4 5 2 4 4 2" xfId="5466" xr:uid="{00000000-0005-0000-0000-00006F0A0000}"/>
    <cellStyle name="Comma 4 5 2 4 4 2 2" xfId="7642" xr:uid="{00000000-0005-0000-0000-0000700A0000}"/>
    <cellStyle name="Comma 4 5 2 4 4 3" xfId="6466" xr:uid="{00000000-0005-0000-0000-0000710A0000}"/>
    <cellStyle name="Comma 4 5 2 4 5" xfId="3186" xr:uid="{00000000-0005-0000-0000-0000720A0000}"/>
    <cellStyle name="Comma 4 5 2 4 5 2" xfId="6862" xr:uid="{00000000-0005-0000-0000-0000730A0000}"/>
    <cellStyle name="Comma 4 5 2 4 6" xfId="3642" xr:uid="{00000000-0005-0000-0000-0000740A0000}"/>
    <cellStyle name="Comma 4 5 2 4 6 2" xfId="7066" xr:uid="{00000000-0005-0000-0000-0000750A0000}"/>
    <cellStyle name="Comma 4 5 2 4 7" xfId="5875" xr:uid="{00000000-0005-0000-0000-0000760A0000}"/>
    <cellStyle name="Comma 4 5 2 5" xfId="874" xr:uid="{00000000-0005-0000-0000-0000770A0000}"/>
    <cellStyle name="Comma 4 5 2 5 2" xfId="1371" xr:uid="{00000000-0005-0000-0000-0000780A0000}"/>
    <cellStyle name="Comma 4 5 2 5 2 2" xfId="2350" xr:uid="{00000000-0005-0000-0000-0000790A0000}"/>
    <cellStyle name="Comma 4 5 2 5 2 2 2" xfId="5086" xr:uid="{00000000-0005-0000-0000-00007A0A0000}"/>
    <cellStyle name="Comma 4 5 2 5 2 2 2 2" xfId="7522" xr:uid="{00000000-0005-0000-0000-00007B0A0000}"/>
    <cellStyle name="Comma 4 5 2 5 2 2 3" xfId="6346" xr:uid="{00000000-0005-0000-0000-00007C0A0000}"/>
    <cellStyle name="Comma 4 5 2 5 2 3" xfId="4174" xr:uid="{00000000-0005-0000-0000-00007D0A0000}"/>
    <cellStyle name="Comma 4 5 2 5 2 3 2" xfId="7234" xr:uid="{00000000-0005-0000-0000-00007E0A0000}"/>
    <cellStyle name="Comma 4 5 2 5 2 4" xfId="6043" xr:uid="{00000000-0005-0000-0000-00007F0A0000}"/>
    <cellStyle name="Comma 4 5 2 5 3" xfId="1894" xr:uid="{00000000-0005-0000-0000-0000800A0000}"/>
    <cellStyle name="Comma 4 5 2 5 3 2" xfId="4630" xr:uid="{00000000-0005-0000-0000-0000810A0000}"/>
    <cellStyle name="Comma 4 5 2 5 3 2 2" xfId="7378" xr:uid="{00000000-0005-0000-0000-0000820A0000}"/>
    <cellStyle name="Comma 4 5 2 5 3 3" xfId="6202" xr:uid="{00000000-0005-0000-0000-0000830A0000}"/>
    <cellStyle name="Comma 4 5 2 5 4" xfId="2806" xr:uid="{00000000-0005-0000-0000-0000840A0000}"/>
    <cellStyle name="Comma 4 5 2 5 4 2" xfId="5542" xr:uid="{00000000-0005-0000-0000-0000850A0000}"/>
    <cellStyle name="Comma 4 5 2 5 4 2 2" xfId="7666" xr:uid="{00000000-0005-0000-0000-0000860A0000}"/>
    <cellStyle name="Comma 4 5 2 5 4 3" xfId="6490" xr:uid="{00000000-0005-0000-0000-0000870A0000}"/>
    <cellStyle name="Comma 4 5 2 5 5" xfId="3262" xr:uid="{00000000-0005-0000-0000-0000880A0000}"/>
    <cellStyle name="Comma 4 5 2 5 5 2" xfId="6938" xr:uid="{00000000-0005-0000-0000-0000890A0000}"/>
    <cellStyle name="Comma 4 5 2 5 6" xfId="3718" xr:uid="{00000000-0005-0000-0000-00008A0A0000}"/>
    <cellStyle name="Comma 4 5 2 5 6 2" xfId="7090" xr:uid="{00000000-0005-0000-0000-00008B0A0000}"/>
    <cellStyle name="Comma 4 5 2 5 7" xfId="5899" xr:uid="{00000000-0005-0000-0000-00008C0A0000}"/>
    <cellStyle name="Comma 4 5 2 6" xfId="984" xr:uid="{00000000-0005-0000-0000-00008D0A0000}"/>
    <cellStyle name="Comma 4 5 2 6 2" xfId="1970" xr:uid="{00000000-0005-0000-0000-00008E0A0000}"/>
    <cellStyle name="Comma 4 5 2 6 2 2" xfId="4706" xr:uid="{00000000-0005-0000-0000-00008F0A0000}"/>
    <cellStyle name="Comma 4 5 2 6 2 2 2" xfId="7402" xr:uid="{00000000-0005-0000-0000-0000900A0000}"/>
    <cellStyle name="Comma 4 5 2 6 2 3" xfId="6226" xr:uid="{00000000-0005-0000-0000-0000910A0000}"/>
    <cellStyle name="Comma 4 5 2 6 3" xfId="3794" xr:uid="{00000000-0005-0000-0000-0000920A0000}"/>
    <cellStyle name="Comma 4 5 2 6 3 2" xfId="7114" xr:uid="{00000000-0005-0000-0000-0000930A0000}"/>
    <cellStyle name="Comma 4 5 2 6 4" xfId="5923" xr:uid="{00000000-0005-0000-0000-0000940A0000}"/>
    <cellStyle name="Comma 4 5 2 7" xfId="1514" xr:uid="{00000000-0005-0000-0000-0000950A0000}"/>
    <cellStyle name="Comma 4 5 2 7 2" xfId="4250" xr:uid="{00000000-0005-0000-0000-0000960A0000}"/>
    <cellStyle name="Comma 4 5 2 7 2 2" xfId="7258" xr:uid="{00000000-0005-0000-0000-0000970A0000}"/>
    <cellStyle name="Comma 4 5 2 7 3" xfId="6082" xr:uid="{00000000-0005-0000-0000-0000980A0000}"/>
    <cellStyle name="Comma 4 5 2 8" xfId="2426" xr:uid="{00000000-0005-0000-0000-0000990A0000}"/>
    <cellStyle name="Comma 4 5 2 8 2" xfId="5162" xr:uid="{00000000-0005-0000-0000-00009A0A0000}"/>
    <cellStyle name="Comma 4 5 2 8 2 2" xfId="7546" xr:uid="{00000000-0005-0000-0000-00009B0A0000}"/>
    <cellStyle name="Comma 4 5 2 8 3" xfId="6370" xr:uid="{00000000-0005-0000-0000-00009C0A0000}"/>
    <cellStyle name="Comma 4 5 2 9" xfId="2882" xr:uid="{00000000-0005-0000-0000-00009D0A0000}"/>
    <cellStyle name="Comma 4 5 2 9 2" xfId="6558" xr:uid="{00000000-0005-0000-0000-00009E0A0000}"/>
    <cellStyle name="Comma 4 5 3" xfId="529" xr:uid="{00000000-0005-0000-0000-00009F0A0000}"/>
    <cellStyle name="Comma 4 5 3 2" xfId="685" xr:uid="{00000000-0005-0000-0000-0000A00A0000}"/>
    <cellStyle name="Comma 4 5 3 2 2" xfId="1182" xr:uid="{00000000-0005-0000-0000-0000A10A0000}"/>
    <cellStyle name="Comma 4 5 3 2 2 2" xfId="2161" xr:uid="{00000000-0005-0000-0000-0000A20A0000}"/>
    <cellStyle name="Comma 4 5 3 2 2 2 2" xfId="4897" xr:uid="{00000000-0005-0000-0000-0000A30A0000}"/>
    <cellStyle name="Comma 4 5 3 2 2 2 2 2" xfId="7463" xr:uid="{00000000-0005-0000-0000-0000A40A0000}"/>
    <cellStyle name="Comma 4 5 3 2 2 2 3" xfId="6287" xr:uid="{00000000-0005-0000-0000-0000A50A0000}"/>
    <cellStyle name="Comma 4 5 3 2 2 3" xfId="3985" xr:uid="{00000000-0005-0000-0000-0000A60A0000}"/>
    <cellStyle name="Comma 4 5 3 2 2 3 2" xfId="7175" xr:uid="{00000000-0005-0000-0000-0000A70A0000}"/>
    <cellStyle name="Comma 4 5 3 2 2 4" xfId="5984" xr:uid="{00000000-0005-0000-0000-0000A80A0000}"/>
    <cellStyle name="Comma 4 5 3 2 3" xfId="1705" xr:uid="{00000000-0005-0000-0000-0000A90A0000}"/>
    <cellStyle name="Comma 4 5 3 2 3 2" xfId="4441" xr:uid="{00000000-0005-0000-0000-0000AA0A0000}"/>
    <cellStyle name="Comma 4 5 3 2 3 2 2" xfId="7319" xr:uid="{00000000-0005-0000-0000-0000AB0A0000}"/>
    <cellStyle name="Comma 4 5 3 2 3 3" xfId="6143" xr:uid="{00000000-0005-0000-0000-0000AC0A0000}"/>
    <cellStyle name="Comma 4 5 3 2 4" xfId="2617" xr:uid="{00000000-0005-0000-0000-0000AD0A0000}"/>
    <cellStyle name="Comma 4 5 3 2 4 2" xfId="5353" xr:uid="{00000000-0005-0000-0000-0000AE0A0000}"/>
    <cellStyle name="Comma 4 5 3 2 4 2 2" xfId="7607" xr:uid="{00000000-0005-0000-0000-0000AF0A0000}"/>
    <cellStyle name="Comma 4 5 3 2 4 3" xfId="6431" xr:uid="{00000000-0005-0000-0000-0000B00A0000}"/>
    <cellStyle name="Comma 4 5 3 2 5" xfId="3073" xr:uid="{00000000-0005-0000-0000-0000B10A0000}"/>
    <cellStyle name="Comma 4 5 3 2 5 2" xfId="6749" xr:uid="{00000000-0005-0000-0000-0000B20A0000}"/>
    <cellStyle name="Comma 4 5 3 2 6" xfId="3529" xr:uid="{00000000-0005-0000-0000-0000B30A0000}"/>
    <cellStyle name="Comma 4 5 3 2 6 2" xfId="7031" xr:uid="{00000000-0005-0000-0000-0000B40A0000}"/>
    <cellStyle name="Comma 4 5 3 2 7" xfId="5840" xr:uid="{00000000-0005-0000-0000-0000B50A0000}"/>
    <cellStyle name="Comma 4 5 3 3" xfId="1030" xr:uid="{00000000-0005-0000-0000-0000B60A0000}"/>
    <cellStyle name="Comma 4 5 3 3 2" xfId="2009" xr:uid="{00000000-0005-0000-0000-0000B70A0000}"/>
    <cellStyle name="Comma 4 5 3 3 2 2" xfId="4745" xr:uid="{00000000-0005-0000-0000-0000B80A0000}"/>
    <cellStyle name="Comma 4 5 3 3 2 2 2" xfId="7415" xr:uid="{00000000-0005-0000-0000-0000B90A0000}"/>
    <cellStyle name="Comma 4 5 3 3 2 3" xfId="6239" xr:uid="{00000000-0005-0000-0000-0000BA0A0000}"/>
    <cellStyle name="Comma 4 5 3 3 3" xfId="3833" xr:uid="{00000000-0005-0000-0000-0000BB0A0000}"/>
    <cellStyle name="Comma 4 5 3 3 3 2" xfId="7127" xr:uid="{00000000-0005-0000-0000-0000BC0A0000}"/>
    <cellStyle name="Comma 4 5 3 3 4" xfId="5936" xr:uid="{00000000-0005-0000-0000-0000BD0A0000}"/>
    <cellStyle name="Comma 4 5 3 4" xfId="1553" xr:uid="{00000000-0005-0000-0000-0000BE0A0000}"/>
    <cellStyle name="Comma 4 5 3 4 2" xfId="4289" xr:uid="{00000000-0005-0000-0000-0000BF0A0000}"/>
    <cellStyle name="Comma 4 5 3 4 2 2" xfId="7271" xr:uid="{00000000-0005-0000-0000-0000C00A0000}"/>
    <cellStyle name="Comma 4 5 3 4 3" xfId="6095" xr:uid="{00000000-0005-0000-0000-0000C10A0000}"/>
    <cellStyle name="Comma 4 5 3 5" xfId="2465" xr:uid="{00000000-0005-0000-0000-0000C20A0000}"/>
    <cellStyle name="Comma 4 5 3 5 2" xfId="5201" xr:uid="{00000000-0005-0000-0000-0000C30A0000}"/>
    <cellStyle name="Comma 4 5 3 5 2 2" xfId="7559" xr:uid="{00000000-0005-0000-0000-0000C40A0000}"/>
    <cellStyle name="Comma 4 5 3 5 3" xfId="6383" xr:uid="{00000000-0005-0000-0000-0000C50A0000}"/>
    <cellStyle name="Comma 4 5 3 6" xfId="2921" xr:uid="{00000000-0005-0000-0000-0000C60A0000}"/>
    <cellStyle name="Comma 4 5 3 6 2" xfId="6597" xr:uid="{00000000-0005-0000-0000-0000C70A0000}"/>
    <cellStyle name="Comma 4 5 3 7" xfId="3377" xr:uid="{00000000-0005-0000-0000-0000C80A0000}"/>
    <cellStyle name="Comma 4 5 3 7 2" xfId="6983" xr:uid="{00000000-0005-0000-0000-0000C90A0000}"/>
    <cellStyle name="Comma 4 5 3 8" xfId="5790" xr:uid="{00000000-0005-0000-0000-0000CA0A0000}"/>
    <cellStyle name="Comma 4 5 4" xfId="609" xr:uid="{00000000-0005-0000-0000-0000CB0A0000}"/>
    <cellStyle name="Comma 4 5 4 2" xfId="1106" xr:uid="{00000000-0005-0000-0000-0000CC0A0000}"/>
    <cellStyle name="Comma 4 5 4 2 2" xfId="2085" xr:uid="{00000000-0005-0000-0000-0000CD0A0000}"/>
    <cellStyle name="Comma 4 5 4 2 2 2" xfId="4821" xr:uid="{00000000-0005-0000-0000-0000CE0A0000}"/>
    <cellStyle name="Comma 4 5 4 2 2 2 2" xfId="7439" xr:uid="{00000000-0005-0000-0000-0000CF0A0000}"/>
    <cellStyle name="Comma 4 5 4 2 2 3" xfId="6263" xr:uid="{00000000-0005-0000-0000-0000D00A0000}"/>
    <cellStyle name="Comma 4 5 4 2 3" xfId="3909" xr:uid="{00000000-0005-0000-0000-0000D10A0000}"/>
    <cellStyle name="Comma 4 5 4 2 3 2" xfId="7151" xr:uid="{00000000-0005-0000-0000-0000D20A0000}"/>
    <cellStyle name="Comma 4 5 4 2 4" xfId="5960" xr:uid="{00000000-0005-0000-0000-0000D30A0000}"/>
    <cellStyle name="Comma 4 5 4 3" xfId="1629" xr:uid="{00000000-0005-0000-0000-0000D40A0000}"/>
    <cellStyle name="Comma 4 5 4 3 2" xfId="4365" xr:uid="{00000000-0005-0000-0000-0000D50A0000}"/>
    <cellStyle name="Comma 4 5 4 3 2 2" xfId="7295" xr:uid="{00000000-0005-0000-0000-0000D60A0000}"/>
    <cellStyle name="Comma 4 5 4 3 3" xfId="6119" xr:uid="{00000000-0005-0000-0000-0000D70A0000}"/>
    <cellStyle name="Comma 4 5 4 4" xfId="2541" xr:uid="{00000000-0005-0000-0000-0000D80A0000}"/>
    <cellStyle name="Comma 4 5 4 4 2" xfId="5277" xr:uid="{00000000-0005-0000-0000-0000D90A0000}"/>
    <cellStyle name="Comma 4 5 4 4 2 2" xfId="7583" xr:uid="{00000000-0005-0000-0000-0000DA0A0000}"/>
    <cellStyle name="Comma 4 5 4 4 3" xfId="6407" xr:uid="{00000000-0005-0000-0000-0000DB0A0000}"/>
    <cellStyle name="Comma 4 5 4 5" xfId="2997" xr:uid="{00000000-0005-0000-0000-0000DC0A0000}"/>
    <cellStyle name="Comma 4 5 4 5 2" xfId="6673" xr:uid="{00000000-0005-0000-0000-0000DD0A0000}"/>
    <cellStyle name="Comma 4 5 4 6" xfId="3453" xr:uid="{00000000-0005-0000-0000-0000DE0A0000}"/>
    <cellStyle name="Comma 4 5 4 6 2" xfId="7007" xr:uid="{00000000-0005-0000-0000-0000DF0A0000}"/>
    <cellStyle name="Comma 4 5 4 7" xfId="5816" xr:uid="{00000000-0005-0000-0000-0000E00A0000}"/>
    <cellStyle name="Comma 4 5 5" xfId="761" xr:uid="{00000000-0005-0000-0000-0000E10A0000}"/>
    <cellStyle name="Comma 4 5 5 2" xfId="1258" xr:uid="{00000000-0005-0000-0000-0000E20A0000}"/>
    <cellStyle name="Comma 4 5 5 2 2" xfId="2237" xr:uid="{00000000-0005-0000-0000-0000E30A0000}"/>
    <cellStyle name="Comma 4 5 5 2 2 2" xfId="4973" xr:uid="{00000000-0005-0000-0000-0000E40A0000}"/>
    <cellStyle name="Comma 4 5 5 2 2 2 2" xfId="7487" xr:uid="{00000000-0005-0000-0000-0000E50A0000}"/>
    <cellStyle name="Comma 4 5 5 2 2 3" xfId="6311" xr:uid="{00000000-0005-0000-0000-0000E60A0000}"/>
    <cellStyle name="Comma 4 5 5 2 3" xfId="4061" xr:uid="{00000000-0005-0000-0000-0000E70A0000}"/>
    <cellStyle name="Comma 4 5 5 2 3 2" xfId="7199" xr:uid="{00000000-0005-0000-0000-0000E80A0000}"/>
    <cellStyle name="Comma 4 5 5 2 4" xfId="6008" xr:uid="{00000000-0005-0000-0000-0000E90A0000}"/>
    <cellStyle name="Comma 4 5 5 3" xfId="1781" xr:uid="{00000000-0005-0000-0000-0000EA0A0000}"/>
    <cellStyle name="Comma 4 5 5 3 2" xfId="4517" xr:uid="{00000000-0005-0000-0000-0000EB0A0000}"/>
    <cellStyle name="Comma 4 5 5 3 2 2" xfId="7343" xr:uid="{00000000-0005-0000-0000-0000EC0A0000}"/>
    <cellStyle name="Comma 4 5 5 3 3" xfId="6167" xr:uid="{00000000-0005-0000-0000-0000ED0A0000}"/>
    <cellStyle name="Comma 4 5 5 4" xfId="2693" xr:uid="{00000000-0005-0000-0000-0000EE0A0000}"/>
    <cellStyle name="Comma 4 5 5 4 2" xfId="5429" xr:uid="{00000000-0005-0000-0000-0000EF0A0000}"/>
    <cellStyle name="Comma 4 5 5 4 2 2" xfId="7631" xr:uid="{00000000-0005-0000-0000-0000F00A0000}"/>
    <cellStyle name="Comma 4 5 5 4 3" xfId="6455" xr:uid="{00000000-0005-0000-0000-0000F10A0000}"/>
    <cellStyle name="Comma 4 5 5 5" xfId="3149" xr:uid="{00000000-0005-0000-0000-0000F20A0000}"/>
    <cellStyle name="Comma 4 5 5 5 2" xfId="6825" xr:uid="{00000000-0005-0000-0000-0000F30A0000}"/>
    <cellStyle name="Comma 4 5 5 6" xfId="3605" xr:uid="{00000000-0005-0000-0000-0000F40A0000}"/>
    <cellStyle name="Comma 4 5 5 6 2" xfId="7055" xr:uid="{00000000-0005-0000-0000-0000F50A0000}"/>
    <cellStyle name="Comma 4 5 5 7" xfId="5864" xr:uid="{00000000-0005-0000-0000-0000F60A0000}"/>
    <cellStyle name="Comma 4 5 6" xfId="837" xr:uid="{00000000-0005-0000-0000-0000F70A0000}"/>
    <cellStyle name="Comma 4 5 6 2" xfId="1334" xr:uid="{00000000-0005-0000-0000-0000F80A0000}"/>
    <cellStyle name="Comma 4 5 6 2 2" xfId="2313" xr:uid="{00000000-0005-0000-0000-0000F90A0000}"/>
    <cellStyle name="Comma 4 5 6 2 2 2" xfId="5049" xr:uid="{00000000-0005-0000-0000-0000FA0A0000}"/>
    <cellStyle name="Comma 4 5 6 2 2 2 2" xfId="7511" xr:uid="{00000000-0005-0000-0000-0000FB0A0000}"/>
    <cellStyle name="Comma 4 5 6 2 2 3" xfId="6335" xr:uid="{00000000-0005-0000-0000-0000FC0A0000}"/>
    <cellStyle name="Comma 4 5 6 2 3" xfId="4137" xr:uid="{00000000-0005-0000-0000-0000FD0A0000}"/>
    <cellStyle name="Comma 4 5 6 2 3 2" xfId="7223" xr:uid="{00000000-0005-0000-0000-0000FE0A0000}"/>
    <cellStyle name="Comma 4 5 6 2 4" xfId="6032" xr:uid="{00000000-0005-0000-0000-0000FF0A0000}"/>
    <cellStyle name="Comma 4 5 6 3" xfId="1857" xr:uid="{00000000-0005-0000-0000-0000000B0000}"/>
    <cellStyle name="Comma 4 5 6 3 2" xfId="4593" xr:uid="{00000000-0005-0000-0000-0000010B0000}"/>
    <cellStyle name="Comma 4 5 6 3 2 2" xfId="7367" xr:uid="{00000000-0005-0000-0000-0000020B0000}"/>
    <cellStyle name="Comma 4 5 6 3 3" xfId="6191" xr:uid="{00000000-0005-0000-0000-0000030B0000}"/>
    <cellStyle name="Comma 4 5 6 4" xfId="2769" xr:uid="{00000000-0005-0000-0000-0000040B0000}"/>
    <cellStyle name="Comma 4 5 6 4 2" xfId="5505" xr:uid="{00000000-0005-0000-0000-0000050B0000}"/>
    <cellStyle name="Comma 4 5 6 4 2 2" xfId="7655" xr:uid="{00000000-0005-0000-0000-0000060B0000}"/>
    <cellStyle name="Comma 4 5 6 4 3" xfId="6479" xr:uid="{00000000-0005-0000-0000-0000070B0000}"/>
    <cellStyle name="Comma 4 5 6 5" xfId="3225" xr:uid="{00000000-0005-0000-0000-0000080B0000}"/>
    <cellStyle name="Comma 4 5 6 5 2" xfId="6901" xr:uid="{00000000-0005-0000-0000-0000090B0000}"/>
    <cellStyle name="Comma 4 5 6 6" xfId="3681" xr:uid="{00000000-0005-0000-0000-00000A0B0000}"/>
    <cellStyle name="Comma 4 5 6 6 2" xfId="7079" xr:uid="{00000000-0005-0000-0000-00000B0B0000}"/>
    <cellStyle name="Comma 4 5 6 7" xfId="5888" xr:uid="{00000000-0005-0000-0000-00000C0B0000}"/>
    <cellStyle name="Comma 4 5 7" xfId="946" xr:uid="{00000000-0005-0000-0000-00000D0B0000}"/>
    <cellStyle name="Comma 4 5 7 2" xfId="1933" xr:uid="{00000000-0005-0000-0000-00000E0B0000}"/>
    <cellStyle name="Comma 4 5 7 2 2" xfId="4669" xr:uid="{00000000-0005-0000-0000-00000F0B0000}"/>
    <cellStyle name="Comma 4 5 7 2 2 2" xfId="7391" xr:uid="{00000000-0005-0000-0000-0000100B0000}"/>
    <cellStyle name="Comma 4 5 7 2 3" xfId="6215" xr:uid="{00000000-0005-0000-0000-0000110B0000}"/>
    <cellStyle name="Comma 4 5 7 3" xfId="3757" xr:uid="{00000000-0005-0000-0000-0000120B0000}"/>
    <cellStyle name="Comma 4 5 7 3 2" xfId="7103" xr:uid="{00000000-0005-0000-0000-0000130B0000}"/>
    <cellStyle name="Comma 4 5 7 4" xfId="5912" xr:uid="{00000000-0005-0000-0000-0000140B0000}"/>
    <cellStyle name="Comma 4 5 8" xfId="1477" xr:uid="{00000000-0005-0000-0000-0000150B0000}"/>
    <cellStyle name="Comma 4 5 8 2" xfId="4213" xr:uid="{00000000-0005-0000-0000-0000160B0000}"/>
    <cellStyle name="Comma 4 5 8 2 2" xfId="7247" xr:uid="{00000000-0005-0000-0000-0000170B0000}"/>
    <cellStyle name="Comma 4 5 8 3" xfId="6071" xr:uid="{00000000-0005-0000-0000-0000180B0000}"/>
    <cellStyle name="Comma 4 5 9" xfId="2389" xr:uid="{00000000-0005-0000-0000-0000190B0000}"/>
    <cellStyle name="Comma 4 5 9 2" xfId="5125" xr:uid="{00000000-0005-0000-0000-00001A0B0000}"/>
    <cellStyle name="Comma 4 5 9 2 2" xfId="7535" xr:uid="{00000000-0005-0000-0000-00001B0B0000}"/>
    <cellStyle name="Comma 4 5 9 3" xfId="6359" xr:uid="{00000000-0005-0000-0000-00001C0B0000}"/>
    <cellStyle name="Comma 4 6" xfId="1418" xr:uid="{00000000-0005-0000-0000-00001D0B0000}"/>
    <cellStyle name="Comma 4 6 2" xfId="6057" xr:uid="{00000000-0005-0000-0000-00001E0B0000}"/>
    <cellStyle name="Comma 4 7" xfId="5564" xr:uid="{00000000-0005-0000-0000-00001F0B0000}"/>
    <cellStyle name="Comma 5" xfId="13" xr:uid="{00000000-0005-0000-0000-0000200B0000}"/>
    <cellStyle name="Comma 5 2" xfId="152" xr:uid="{00000000-0005-0000-0000-0000210B0000}"/>
    <cellStyle name="Comma 5 2 2" xfId="364" xr:uid="{00000000-0005-0000-0000-0000220B0000}"/>
    <cellStyle name="Comma 5 2 2 2" xfId="5764" xr:uid="{00000000-0005-0000-0000-0000230B0000}"/>
    <cellStyle name="Comma 5 2 3" xfId="342" xr:uid="{00000000-0005-0000-0000-0000240B0000}"/>
    <cellStyle name="Comma 5 2 3 2" xfId="5753" xr:uid="{00000000-0005-0000-0000-0000250B0000}"/>
    <cellStyle name="Comma 5 2 4" xfId="1390" xr:uid="{00000000-0005-0000-0000-0000260B0000}"/>
    <cellStyle name="Comma 5 2 4 2" xfId="6052" xr:uid="{00000000-0005-0000-0000-0000270B0000}"/>
    <cellStyle name="Comma 5 2 5" xfId="5653" xr:uid="{00000000-0005-0000-0000-0000280B0000}"/>
    <cellStyle name="Comma 5 3" xfId="359" xr:uid="{00000000-0005-0000-0000-0000290B0000}"/>
    <cellStyle name="Comma 5 3 2" xfId="5761" xr:uid="{00000000-0005-0000-0000-00002A0B0000}"/>
    <cellStyle name="Comma 5 4" xfId="1403" xr:uid="{00000000-0005-0000-0000-00002B0B0000}"/>
    <cellStyle name="Comma 5 4 2" xfId="6054" xr:uid="{00000000-0005-0000-0000-00002C0B0000}"/>
    <cellStyle name="Comma 5 5" xfId="5565" xr:uid="{00000000-0005-0000-0000-00002D0B0000}"/>
    <cellStyle name="Comma 6" xfId="14" xr:uid="{00000000-0005-0000-0000-00002E0B0000}"/>
    <cellStyle name="Comma 6 2" xfId="153" xr:uid="{00000000-0005-0000-0000-00002F0B0000}"/>
    <cellStyle name="Comma 6 2 2" xfId="365" xr:uid="{00000000-0005-0000-0000-0000300B0000}"/>
    <cellStyle name="Comma 6 2 2 2" xfId="5765" xr:uid="{00000000-0005-0000-0000-0000310B0000}"/>
    <cellStyle name="Comma 6 2 3" xfId="339" xr:uid="{00000000-0005-0000-0000-0000320B0000}"/>
    <cellStyle name="Comma 6 2 3 2" xfId="5752" xr:uid="{00000000-0005-0000-0000-0000330B0000}"/>
    <cellStyle name="Comma 6 2 4" xfId="499" xr:uid="{00000000-0005-0000-0000-0000340B0000}"/>
    <cellStyle name="Comma 6 2 4 10" xfId="3353" xr:uid="{00000000-0005-0000-0000-0000350B0000}"/>
    <cellStyle name="Comma 6 2 4 10 2" xfId="6977" xr:uid="{00000000-0005-0000-0000-0000360B0000}"/>
    <cellStyle name="Comma 6 2 4 11" xfId="5783" xr:uid="{00000000-0005-0000-0000-0000370B0000}"/>
    <cellStyle name="Comma 6 2 4 2" xfId="581" xr:uid="{00000000-0005-0000-0000-0000380B0000}"/>
    <cellStyle name="Comma 6 2 4 2 2" xfId="737" xr:uid="{00000000-0005-0000-0000-0000390B0000}"/>
    <cellStyle name="Comma 6 2 4 2 2 2" xfId="1234" xr:uid="{00000000-0005-0000-0000-00003A0B0000}"/>
    <cellStyle name="Comma 6 2 4 2 2 2 2" xfId="2213" xr:uid="{00000000-0005-0000-0000-00003B0B0000}"/>
    <cellStyle name="Comma 6 2 4 2 2 2 2 2" xfId="4949" xr:uid="{00000000-0005-0000-0000-00003C0B0000}"/>
    <cellStyle name="Comma 6 2 4 2 2 2 2 2 2" xfId="7481" xr:uid="{00000000-0005-0000-0000-00003D0B0000}"/>
    <cellStyle name="Comma 6 2 4 2 2 2 2 3" xfId="6305" xr:uid="{00000000-0005-0000-0000-00003E0B0000}"/>
    <cellStyle name="Comma 6 2 4 2 2 2 3" xfId="4037" xr:uid="{00000000-0005-0000-0000-00003F0B0000}"/>
    <cellStyle name="Comma 6 2 4 2 2 2 3 2" xfId="7193" xr:uid="{00000000-0005-0000-0000-0000400B0000}"/>
    <cellStyle name="Comma 6 2 4 2 2 2 4" xfId="6002" xr:uid="{00000000-0005-0000-0000-0000410B0000}"/>
    <cellStyle name="Comma 6 2 4 2 2 3" xfId="1757" xr:uid="{00000000-0005-0000-0000-0000420B0000}"/>
    <cellStyle name="Comma 6 2 4 2 2 3 2" xfId="4493" xr:uid="{00000000-0005-0000-0000-0000430B0000}"/>
    <cellStyle name="Comma 6 2 4 2 2 3 2 2" xfId="7337" xr:uid="{00000000-0005-0000-0000-0000440B0000}"/>
    <cellStyle name="Comma 6 2 4 2 2 3 3" xfId="6161" xr:uid="{00000000-0005-0000-0000-0000450B0000}"/>
    <cellStyle name="Comma 6 2 4 2 2 4" xfId="2669" xr:uid="{00000000-0005-0000-0000-0000460B0000}"/>
    <cellStyle name="Comma 6 2 4 2 2 4 2" xfId="5405" xr:uid="{00000000-0005-0000-0000-0000470B0000}"/>
    <cellStyle name="Comma 6 2 4 2 2 4 2 2" xfId="7625" xr:uid="{00000000-0005-0000-0000-0000480B0000}"/>
    <cellStyle name="Comma 6 2 4 2 2 4 3" xfId="6449" xr:uid="{00000000-0005-0000-0000-0000490B0000}"/>
    <cellStyle name="Comma 6 2 4 2 2 5" xfId="3125" xr:uid="{00000000-0005-0000-0000-00004A0B0000}"/>
    <cellStyle name="Comma 6 2 4 2 2 5 2" xfId="6801" xr:uid="{00000000-0005-0000-0000-00004B0B0000}"/>
    <cellStyle name="Comma 6 2 4 2 2 6" xfId="3581" xr:uid="{00000000-0005-0000-0000-00004C0B0000}"/>
    <cellStyle name="Comma 6 2 4 2 2 6 2" xfId="7049" xr:uid="{00000000-0005-0000-0000-00004D0B0000}"/>
    <cellStyle name="Comma 6 2 4 2 2 7" xfId="5858" xr:uid="{00000000-0005-0000-0000-00004E0B0000}"/>
    <cellStyle name="Comma 6 2 4 2 3" xfId="1082" xr:uid="{00000000-0005-0000-0000-00004F0B0000}"/>
    <cellStyle name="Comma 6 2 4 2 3 2" xfId="2061" xr:uid="{00000000-0005-0000-0000-0000500B0000}"/>
    <cellStyle name="Comma 6 2 4 2 3 2 2" xfId="4797" xr:uid="{00000000-0005-0000-0000-0000510B0000}"/>
    <cellStyle name="Comma 6 2 4 2 3 2 2 2" xfId="7433" xr:uid="{00000000-0005-0000-0000-0000520B0000}"/>
    <cellStyle name="Comma 6 2 4 2 3 2 3" xfId="6257" xr:uid="{00000000-0005-0000-0000-0000530B0000}"/>
    <cellStyle name="Comma 6 2 4 2 3 3" xfId="3885" xr:uid="{00000000-0005-0000-0000-0000540B0000}"/>
    <cellStyle name="Comma 6 2 4 2 3 3 2" xfId="7145" xr:uid="{00000000-0005-0000-0000-0000550B0000}"/>
    <cellStyle name="Comma 6 2 4 2 3 4" xfId="5954" xr:uid="{00000000-0005-0000-0000-0000560B0000}"/>
    <cellStyle name="Comma 6 2 4 2 4" xfId="1605" xr:uid="{00000000-0005-0000-0000-0000570B0000}"/>
    <cellStyle name="Comma 6 2 4 2 4 2" xfId="4341" xr:uid="{00000000-0005-0000-0000-0000580B0000}"/>
    <cellStyle name="Comma 6 2 4 2 4 2 2" xfId="7289" xr:uid="{00000000-0005-0000-0000-0000590B0000}"/>
    <cellStyle name="Comma 6 2 4 2 4 3" xfId="6113" xr:uid="{00000000-0005-0000-0000-00005A0B0000}"/>
    <cellStyle name="Comma 6 2 4 2 5" xfId="2517" xr:uid="{00000000-0005-0000-0000-00005B0B0000}"/>
    <cellStyle name="Comma 6 2 4 2 5 2" xfId="5253" xr:uid="{00000000-0005-0000-0000-00005C0B0000}"/>
    <cellStyle name="Comma 6 2 4 2 5 2 2" xfId="7577" xr:uid="{00000000-0005-0000-0000-00005D0B0000}"/>
    <cellStyle name="Comma 6 2 4 2 5 3" xfId="6401" xr:uid="{00000000-0005-0000-0000-00005E0B0000}"/>
    <cellStyle name="Comma 6 2 4 2 6" xfId="2973" xr:uid="{00000000-0005-0000-0000-00005F0B0000}"/>
    <cellStyle name="Comma 6 2 4 2 6 2" xfId="6649" xr:uid="{00000000-0005-0000-0000-0000600B0000}"/>
    <cellStyle name="Comma 6 2 4 2 7" xfId="3429" xr:uid="{00000000-0005-0000-0000-0000610B0000}"/>
    <cellStyle name="Comma 6 2 4 2 7 2" xfId="7001" xr:uid="{00000000-0005-0000-0000-0000620B0000}"/>
    <cellStyle name="Comma 6 2 4 2 8" xfId="5808" xr:uid="{00000000-0005-0000-0000-0000630B0000}"/>
    <cellStyle name="Comma 6 2 4 3" xfId="661" xr:uid="{00000000-0005-0000-0000-0000640B0000}"/>
    <cellStyle name="Comma 6 2 4 3 2" xfId="1158" xr:uid="{00000000-0005-0000-0000-0000650B0000}"/>
    <cellStyle name="Comma 6 2 4 3 2 2" xfId="2137" xr:uid="{00000000-0005-0000-0000-0000660B0000}"/>
    <cellStyle name="Comma 6 2 4 3 2 2 2" xfId="4873" xr:uid="{00000000-0005-0000-0000-0000670B0000}"/>
    <cellStyle name="Comma 6 2 4 3 2 2 2 2" xfId="7457" xr:uid="{00000000-0005-0000-0000-0000680B0000}"/>
    <cellStyle name="Comma 6 2 4 3 2 2 3" xfId="6281" xr:uid="{00000000-0005-0000-0000-0000690B0000}"/>
    <cellStyle name="Comma 6 2 4 3 2 3" xfId="3961" xr:uid="{00000000-0005-0000-0000-00006A0B0000}"/>
    <cellStyle name="Comma 6 2 4 3 2 3 2" xfId="7169" xr:uid="{00000000-0005-0000-0000-00006B0B0000}"/>
    <cellStyle name="Comma 6 2 4 3 2 4" xfId="5978" xr:uid="{00000000-0005-0000-0000-00006C0B0000}"/>
    <cellStyle name="Comma 6 2 4 3 3" xfId="1681" xr:uid="{00000000-0005-0000-0000-00006D0B0000}"/>
    <cellStyle name="Comma 6 2 4 3 3 2" xfId="4417" xr:uid="{00000000-0005-0000-0000-00006E0B0000}"/>
    <cellStyle name="Comma 6 2 4 3 3 2 2" xfId="7313" xr:uid="{00000000-0005-0000-0000-00006F0B0000}"/>
    <cellStyle name="Comma 6 2 4 3 3 3" xfId="6137" xr:uid="{00000000-0005-0000-0000-0000700B0000}"/>
    <cellStyle name="Comma 6 2 4 3 4" xfId="2593" xr:uid="{00000000-0005-0000-0000-0000710B0000}"/>
    <cellStyle name="Comma 6 2 4 3 4 2" xfId="5329" xr:uid="{00000000-0005-0000-0000-0000720B0000}"/>
    <cellStyle name="Comma 6 2 4 3 4 2 2" xfId="7601" xr:uid="{00000000-0005-0000-0000-0000730B0000}"/>
    <cellStyle name="Comma 6 2 4 3 4 3" xfId="6425" xr:uid="{00000000-0005-0000-0000-0000740B0000}"/>
    <cellStyle name="Comma 6 2 4 3 5" xfId="3049" xr:uid="{00000000-0005-0000-0000-0000750B0000}"/>
    <cellStyle name="Comma 6 2 4 3 5 2" xfId="6725" xr:uid="{00000000-0005-0000-0000-0000760B0000}"/>
    <cellStyle name="Comma 6 2 4 3 6" xfId="3505" xr:uid="{00000000-0005-0000-0000-0000770B0000}"/>
    <cellStyle name="Comma 6 2 4 3 6 2" xfId="7025" xr:uid="{00000000-0005-0000-0000-0000780B0000}"/>
    <cellStyle name="Comma 6 2 4 3 7" xfId="5834" xr:uid="{00000000-0005-0000-0000-0000790B0000}"/>
    <cellStyle name="Comma 6 2 4 4" xfId="813" xr:uid="{00000000-0005-0000-0000-00007A0B0000}"/>
    <cellStyle name="Comma 6 2 4 4 2" xfId="1310" xr:uid="{00000000-0005-0000-0000-00007B0B0000}"/>
    <cellStyle name="Comma 6 2 4 4 2 2" xfId="2289" xr:uid="{00000000-0005-0000-0000-00007C0B0000}"/>
    <cellStyle name="Comma 6 2 4 4 2 2 2" xfId="5025" xr:uid="{00000000-0005-0000-0000-00007D0B0000}"/>
    <cellStyle name="Comma 6 2 4 4 2 2 2 2" xfId="7505" xr:uid="{00000000-0005-0000-0000-00007E0B0000}"/>
    <cellStyle name="Comma 6 2 4 4 2 2 3" xfId="6329" xr:uid="{00000000-0005-0000-0000-00007F0B0000}"/>
    <cellStyle name="Comma 6 2 4 4 2 3" xfId="4113" xr:uid="{00000000-0005-0000-0000-0000800B0000}"/>
    <cellStyle name="Comma 6 2 4 4 2 3 2" xfId="7217" xr:uid="{00000000-0005-0000-0000-0000810B0000}"/>
    <cellStyle name="Comma 6 2 4 4 2 4" xfId="6026" xr:uid="{00000000-0005-0000-0000-0000820B0000}"/>
    <cellStyle name="Comma 6 2 4 4 3" xfId="1833" xr:uid="{00000000-0005-0000-0000-0000830B0000}"/>
    <cellStyle name="Comma 6 2 4 4 3 2" xfId="4569" xr:uid="{00000000-0005-0000-0000-0000840B0000}"/>
    <cellStyle name="Comma 6 2 4 4 3 2 2" xfId="7361" xr:uid="{00000000-0005-0000-0000-0000850B0000}"/>
    <cellStyle name="Comma 6 2 4 4 3 3" xfId="6185" xr:uid="{00000000-0005-0000-0000-0000860B0000}"/>
    <cellStyle name="Comma 6 2 4 4 4" xfId="2745" xr:uid="{00000000-0005-0000-0000-0000870B0000}"/>
    <cellStyle name="Comma 6 2 4 4 4 2" xfId="5481" xr:uid="{00000000-0005-0000-0000-0000880B0000}"/>
    <cellStyle name="Comma 6 2 4 4 4 2 2" xfId="7649" xr:uid="{00000000-0005-0000-0000-0000890B0000}"/>
    <cellStyle name="Comma 6 2 4 4 4 3" xfId="6473" xr:uid="{00000000-0005-0000-0000-00008A0B0000}"/>
    <cellStyle name="Comma 6 2 4 4 5" xfId="3201" xr:uid="{00000000-0005-0000-0000-00008B0B0000}"/>
    <cellStyle name="Comma 6 2 4 4 5 2" xfId="6877" xr:uid="{00000000-0005-0000-0000-00008C0B0000}"/>
    <cellStyle name="Comma 6 2 4 4 6" xfId="3657" xr:uid="{00000000-0005-0000-0000-00008D0B0000}"/>
    <cellStyle name="Comma 6 2 4 4 6 2" xfId="7073" xr:uid="{00000000-0005-0000-0000-00008E0B0000}"/>
    <cellStyle name="Comma 6 2 4 4 7" xfId="5882" xr:uid="{00000000-0005-0000-0000-00008F0B0000}"/>
    <cellStyle name="Comma 6 2 4 5" xfId="889" xr:uid="{00000000-0005-0000-0000-0000900B0000}"/>
    <cellStyle name="Comma 6 2 4 5 2" xfId="1386" xr:uid="{00000000-0005-0000-0000-0000910B0000}"/>
    <cellStyle name="Comma 6 2 4 5 2 2" xfId="2365" xr:uid="{00000000-0005-0000-0000-0000920B0000}"/>
    <cellStyle name="Comma 6 2 4 5 2 2 2" xfId="5101" xr:uid="{00000000-0005-0000-0000-0000930B0000}"/>
    <cellStyle name="Comma 6 2 4 5 2 2 2 2" xfId="7529" xr:uid="{00000000-0005-0000-0000-0000940B0000}"/>
    <cellStyle name="Comma 6 2 4 5 2 2 3" xfId="6353" xr:uid="{00000000-0005-0000-0000-0000950B0000}"/>
    <cellStyle name="Comma 6 2 4 5 2 3" xfId="4189" xr:uid="{00000000-0005-0000-0000-0000960B0000}"/>
    <cellStyle name="Comma 6 2 4 5 2 3 2" xfId="7241" xr:uid="{00000000-0005-0000-0000-0000970B0000}"/>
    <cellStyle name="Comma 6 2 4 5 2 4" xfId="6050" xr:uid="{00000000-0005-0000-0000-0000980B0000}"/>
    <cellStyle name="Comma 6 2 4 5 3" xfId="1909" xr:uid="{00000000-0005-0000-0000-0000990B0000}"/>
    <cellStyle name="Comma 6 2 4 5 3 2" xfId="4645" xr:uid="{00000000-0005-0000-0000-00009A0B0000}"/>
    <cellStyle name="Comma 6 2 4 5 3 2 2" xfId="7385" xr:uid="{00000000-0005-0000-0000-00009B0B0000}"/>
    <cellStyle name="Comma 6 2 4 5 3 3" xfId="6209" xr:uid="{00000000-0005-0000-0000-00009C0B0000}"/>
    <cellStyle name="Comma 6 2 4 5 4" xfId="2821" xr:uid="{00000000-0005-0000-0000-00009D0B0000}"/>
    <cellStyle name="Comma 6 2 4 5 4 2" xfId="5557" xr:uid="{00000000-0005-0000-0000-00009E0B0000}"/>
    <cellStyle name="Comma 6 2 4 5 4 2 2" xfId="7673" xr:uid="{00000000-0005-0000-0000-00009F0B0000}"/>
    <cellStyle name="Comma 6 2 4 5 4 3" xfId="6497" xr:uid="{00000000-0005-0000-0000-0000A00B0000}"/>
    <cellStyle name="Comma 6 2 4 5 5" xfId="3277" xr:uid="{00000000-0005-0000-0000-0000A10B0000}"/>
    <cellStyle name="Comma 6 2 4 5 5 2" xfId="6953" xr:uid="{00000000-0005-0000-0000-0000A20B0000}"/>
    <cellStyle name="Comma 6 2 4 5 6" xfId="3733" xr:uid="{00000000-0005-0000-0000-0000A30B0000}"/>
    <cellStyle name="Comma 6 2 4 5 6 2" xfId="7097" xr:uid="{00000000-0005-0000-0000-0000A40B0000}"/>
    <cellStyle name="Comma 6 2 4 5 7" xfId="5906" xr:uid="{00000000-0005-0000-0000-0000A50B0000}"/>
    <cellStyle name="Comma 6 2 4 6" xfId="1005" xr:uid="{00000000-0005-0000-0000-0000A60B0000}"/>
    <cellStyle name="Comma 6 2 4 6 2" xfId="1985" xr:uid="{00000000-0005-0000-0000-0000A70B0000}"/>
    <cellStyle name="Comma 6 2 4 6 2 2" xfId="4721" xr:uid="{00000000-0005-0000-0000-0000A80B0000}"/>
    <cellStyle name="Comma 6 2 4 6 2 2 2" xfId="7409" xr:uid="{00000000-0005-0000-0000-0000A90B0000}"/>
    <cellStyle name="Comma 6 2 4 6 2 3" xfId="6233" xr:uid="{00000000-0005-0000-0000-0000AA0B0000}"/>
    <cellStyle name="Comma 6 2 4 6 3" xfId="3809" xr:uid="{00000000-0005-0000-0000-0000AB0B0000}"/>
    <cellStyle name="Comma 6 2 4 6 3 2" xfId="7121" xr:uid="{00000000-0005-0000-0000-0000AC0B0000}"/>
    <cellStyle name="Comma 6 2 4 6 4" xfId="5930" xr:uid="{00000000-0005-0000-0000-0000AD0B0000}"/>
    <cellStyle name="Comma 6 2 4 7" xfId="1529" xr:uid="{00000000-0005-0000-0000-0000AE0B0000}"/>
    <cellStyle name="Comma 6 2 4 7 2" xfId="4265" xr:uid="{00000000-0005-0000-0000-0000AF0B0000}"/>
    <cellStyle name="Comma 6 2 4 7 2 2" xfId="7265" xr:uid="{00000000-0005-0000-0000-0000B00B0000}"/>
    <cellStyle name="Comma 6 2 4 7 3" xfId="6089" xr:uid="{00000000-0005-0000-0000-0000B10B0000}"/>
    <cellStyle name="Comma 6 2 4 8" xfId="2441" xr:uid="{00000000-0005-0000-0000-0000B20B0000}"/>
    <cellStyle name="Comma 6 2 4 8 2" xfId="5177" xr:uid="{00000000-0005-0000-0000-0000B30B0000}"/>
    <cellStyle name="Comma 6 2 4 8 2 2" xfId="7553" xr:uid="{00000000-0005-0000-0000-0000B40B0000}"/>
    <cellStyle name="Comma 6 2 4 8 3" xfId="6377" xr:uid="{00000000-0005-0000-0000-0000B50B0000}"/>
    <cellStyle name="Comma 6 2 4 9" xfId="2897" xr:uid="{00000000-0005-0000-0000-0000B60B0000}"/>
    <cellStyle name="Comma 6 2 4 9 2" xfId="6573" xr:uid="{00000000-0005-0000-0000-0000B70B0000}"/>
    <cellStyle name="Comma 6 2 5" xfId="5654" xr:uid="{00000000-0005-0000-0000-0000B80B0000}"/>
    <cellStyle name="Comma 6 3" xfId="455" xr:uid="{00000000-0005-0000-0000-0000B90B0000}"/>
    <cellStyle name="Comma 6 3 10" xfId="3352" xr:uid="{00000000-0005-0000-0000-0000BA0B0000}"/>
    <cellStyle name="Comma 6 3 10 2" xfId="6976" xr:uid="{00000000-0005-0000-0000-0000BB0B0000}"/>
    <cellStyle name="Comma 6 3 11" xfId="5781" xr:uid="{00000000-0005-0000-0000-0000BC0B0000}"/>
    <cellStyle name="Comma 6 3 2" xfId="580" xr:uid="{00000000-0005-0000-0000-0000BD0B0000}"/>
    <cellStyle name="Comma 6 3 2 2" xfId="736" xr:uid="{00000000-0005-0000-0000-0000BE0B0000}"/>
    <cellStyle name="Comma 6 3 2 2 2" xfId="1233" xr:uid="{00000000-0005-0000-0000-0000BF0B0000}"/>
    <cellStyle name="Comma 6 3 2 2 2 2" xfId="2212" xr:uid="{00000000-0005-0000-0000-0000C00B0000}"/>
    <cellStyle name="Comma 6 3 2 2 2 2 2" xfId="4948" xr:uid="{00000000-0005-0000-0000-0000C10B0000}"/>
    <cellStyle name="Comma 6 3 2 2 2 2 2 2" xfId="7480" xr:uid="{00000000-0005-0000-0000-0000C20B0000}"/>
    <cellStyle name="Comma 6 3 2 2 2 2 3" xfId="6304" xr:uid="{00000000-0005-0000-0000-0000C30B0000}"/>
    <cellStyle name="Comma 6 3 2 2 2 3" xfId="4036" xr:uid="{00000000-0005-0000-0000-0000C40B0000}"/>
    <cellStyle name="Comma 6 3 2 2 2 3 2" xfId="7192" xr:uid="{00000000-0005-0000-0000-0000C50B0000}"/>
    <cellStyle name="Comma 6 3 2 2 2 4" xfId="6001" xr:uid="{00000000-0005-0000-0000-0000C60B0000}"/>
    <cellStyle name="Comma 6 3 2 2 3" xfId="1756" xr:uid="{00000000-0005-0000-0000-0000C70B0000}"/>
    <cellStyle name="Comma 6 3 2 2 3 2" xfId="4492" xr:uid="{00000000-0005-0000-0000-0000C80B0000}"/>
    <cellStyle name="Comma 6 3 2 2 3 2 2" xfId="7336" xr:uid="{00000000-0005-0000-0000-0000C90B0000}"/>
    <cellStyle name="Comma 6 3 2 2 3 3" xfId="6160" xr:uid="{00000000-0005-0000-0000-0000CA0B0000}"/>
    <cellStyle name="Comma 6 3 2 2 4" xfId="2668" xr:uid="{00000000-0005-0000-0000-0000CB0B0000}"/>
    <cellStyle name="Comma 6 3 2 2 4 2" xfId="5404" xr:uid="{00000000-0005-0000-0000-0000CC0B0000}"/>
    <cellStyle name="Comma 6 3 2 2 4 2 2" xfId="7624" xr:uid="{00000000-0005-0000-0000-0000CD0B0000}"/>
    <cellStyle name="Comma 6 3 2 2 4 3" xfId="6448" xr:uid="{00000000-0005-0000-0000-0000CE0B0000}"/>
    <cellStyle name="Comma 6 3 2 2 5" xfId="3124" xr:uid="{00000000-0005-0000-0000-0000CF0B0000}"/>
    <cellStyle name="Comma 6 3 2 2 5 2" xfId="6800" xr:uid="{00000000-0005-0000-0000-0000D00B0000}"/>
    <cellStyle name="Comma 6 3 2 2 6" xfId="3580" xr:uid="{00000000-0005-0000-0000-0000D10B0000}"/>
    <cellStyle name="Comma 6 3 2 2 6 2" xfId="7048" xr:uid="{00000000-0005-0000-0000-0000D20B0000}"/>
    <cellStyle name="Comma 6 3 2 2 7" xfId="5857" xr:uid="{00000000-0005-0000-0000-0000D30B0000}"/>
    <cellStyle name="Comma 6 3 2 3" xfId="1081" xr:uid="{00000000-0005-0000-0000-0000D40B0000}"/>
    <cellStyle name="Comma 6 3 2 3 2" xfId="2060" xr:uid="{00000000-0005-0000-0000-0000D50B0000}"/>
    <cellStyle name="Comma 6 3 2 3 2 2" xfId="4796" xr:uid="{00000000-0005-0000-0000-0000D60B0000}"/>
    <cellStyle name="Comma 6 3 2 3 2 2 2" xfId="7432" xr:uid="{00000000-0005-0000-0000-0000D70B0000}"/>
    <cellStyle name="Comma 6 3 2 3 2 3" xfId="6256" xr:uid="{00000000-0005-0000-0000-0000D80B0000}"/>
    <cellStyle name="Comma 6 3 2 3 3" xfId="3884" xr:uid="{00000000-0005-0000-0000-0000D90B0000}"/>
    <cellStyle name="Comma 6 3 2 3 3 2" xfId="7144" xr:uid="{00000000-0005-0000-0000-0000DA0B0000}"/>
    <cellStyle name="Comma 6 3 2 3 4" xfId="5953" xr:uid="{00000000-0005-0000-0000-0000DB0B0000}"/>
    <cellStyle name="Comma 6 3 2 4" xfId="1604" xr:uid="{00000000-0005-0000-0000-0000DC0B0000}"/>
    <cellStyle name="Comma 6 3 2 4 2" xfId="4340" xr:uid="{00000000-0005-0000-0000-0000DD0B0000}"/>
    <cellStyle name="Comma 6 3 2 4 2 2" xfId="7288" xr:uid="{00000000-0005-0000-0000-0000DE0B0000}"/>
    <cellStyle name="Comma 6 3 2 4 3" xfId="6112" xr:uid="{00000000-0005-0000-0000-0000DF0B0000}"/>
    <cellStyle name="Comma 6 3 2 5" xfId="2516" xr:uid="{00000000-0005-0000-0000-0000E00B0000}"/>
    <cellStyle name="Comma 6 3 2 5 2" xfId="5252" xr:uid="{00000000-0005-0000-0000-0000E10B0000}"/>
    <cellStyle name="Comma 6 3 2 5 2 2" xfId="7576" xr:uid="{00000000-0005-0000-0000-0000E20B0000}"/>
    <cellStyle name="Comma 6 3 2 5 3" xfId="6400" xr:uid="{00000000-0005-0000-0000-0000E30B0000}"/>
    <cellStyle name="Comma 6 3 2 6" xfId="2972" xr:uid="{00000000-0005-0000-0000-0000E40B0000}"/>
    <cellStyle name="Comma 6 3 2 6 2" xfId="6648" xr:uid="{00000000-0005-0000-0000-0000E50B0000}"/>
    <cellStyle name="Comma 6 3 2 7" xfId="3428" xr:uid="{00000000-0005-0000-0000-0000E60B0000}"/>
    <cellStyle name="Comma 6 3 2 7 2" xfId="7000" xr:uid="{00000000-0005-0000-0000-0000E70B0000}"/>
    <cellStyle name="Comma 6 3 2 8" xfId="5807" xr:uid="{00000000-0005-0000-0000-0000E80B0000}"/>
    <cellStyle name="Comma 6 3 3" xfId="660" xr:uid="{00000000-0005-0000-0000-0000E90B0000}"/>
    <cellStyle name="Comma 6 3 3 2" xfId="1157" xr:uid="{00000000-0005-0000-0000-0000EA0B0000}"/>
    <cellStyle name="Comma 6 3 3 2 2" xfId="2136" xr:uid="{00000000-0005-0000-0000-0000EB0B0000}"/>
    <cellStyle name="Comma 6 3 3 2 2 2" xfId="4872" xr:uid="{00000000-0005-0000-0000-0000EC0B0000}"/>
    <cellStyle name="Comma 6 3 3 2 2 2 2" xfId="7456" xr:uid="{00000000-0005-0000-0000-0000ED0B0000}"/>
    <cellStyle name="Comma 6 3 3 2 2 3" xfId="6280" xr:uid="{00000000-0005-0000-0000-0000EE0B0000}"/>
    <cellStyle name="Comma 6 3 3 2 3" xfId="3960" xr:uid="{00000000-0005-0000-0000-0000EF0B0000}"/>
    <cellStyle name="Comma 6 3 3 2 3 2" xfId="7168" xr:uid="{00000000-0005-0000-0000-0000F00B0000}"/>
    <cellStyle name="Comma 6 3 3 2 4" xfId="5977" xr:uid="{00000000-0005-0000-0000-0000F10B0000}"/>
    <cellStyle name="Comma 6 3 3 3" xfId="1680" xr:uid="{00000000-0005-0000-0000-0000F20B0000}"/>
    <cellStyle name="Comma 6 3 3 3 2" xfId="4416" xr:uid="{00000000-0005-0000-0000-0000F30B0000}"/>
    <cellStyle name="Comma 6 3 3 3 2 2" xfId="7312" xr:uid="{00000000-0005-0000-0000-0000F40B0000}"/>
    <cellStyle name="Comma 6 3 3 3 3" xfId="6136" xr:uid="{00000000-0005-0000-0000-0000F50B0000}"/>
    <cellStyle name="Comma 6 3 3 4" xfId="2592" xr:uid="{00000000-0005-0000-0000-0000F60B0000}"/>
    <cellStyle name="Comma 6 3 3 4 2" xfId="5328" xr:uid="{00000000-0005-0000-0000-0000F70B0000}"/>
    <cellStyle name="Comma 6 3 3 4 2 2" xfId="7600" xr:uid="{00000000-0005-0000-0000-0000F80B0000}"/>
    <cellStyle name="Comma 6 3 3 4 3" xfId="6424" xr:uid="{00000000-0005-0000-0000-0000F90B0000}"/>
    <cellStyle name="Comma 6 3 3 5" xfId="3048" xr:uid="{00000000-0005-0000-0000-0000FA0B0000}"/>
    <cellStyle name="Comma 6 3 3 5 2" xfId="6724" xr:uid="{00000000-0005-0000-0000-0000FB0B0000}"/>
    <cellStyle name="Comma 6 3 3 6" xfId="3504" xr:uid="{00000000-0005-0000-0000-0000FC0B0000}"/>
    <cellStyle name="Comma 6 3 3 6 2" xfId="7024" xr:uid="{00000000-0005-0000-0000-0000FD0B0000}"/>
    <cellStyle name="Comma 6 3 3 7" xfId="5833" xr:uid="{00000000-0005-0000-0000-0000FE0B0000}"/>
    <cellStyle name="Comma 6 3 4" xfId="812" xr:uid="{00000000-0005-0000-0000-0000FF0B0000}"/>
    <cellStyle name="Comma 6 3 4 2" xfId="1309" xr:uid="{00000000-0005-0000-0000-0000000C0000}"/>
    <cellStyle name="Comma 6 3 4 2 2" xfId="2288" xr:uid="{00000000-0005-0000-0000-0000010C0000}"/>
    <cellStyle name="Comma 6 3 4 2 2 2" xfId="5024" xr:uid="{00000000-0005-0000-0000-0000020C0000}"/>
    <cellStyle name="Comma 6 3 4 2 2 2 2" xfId="7504" xr:uid="{00000000-0005-0000-0000-0000030C0000}"/>
    <cellStyle name="Comma 6 3 4 2 2 3" xfId="6328" xr:uid="{00000000-0005-0000-0000-0000040C0000}"/>
    <cellStyle name="Comma 6 3 4 2 3" xfId="4112" xr:uid="{00000000-0005-0000-0000-0000050C0000}"/>
    <cellStyle name="Comma 6 3 4 2 3 2" xfId="7216" xr:uid="{00000000-0005-0000-0000-0000060C0000}"/>
    <cellStyle name="Comma 6 3 4 2 4" xfId="6025" xr:uid="{00000000-0005-0000-0000-0000070C0000}"/>
    <cellStyle name="Comma 6 3 4 3" xfId="1832" xr:uid="{00000000-0005-0000-0000-0000080C0000}"/>
    <cellStyle name="Comma 6 3 4 3 2" xfId="4568" xr:uid="{00000000-0005-0000-0000-0000090C0000}"/>
    <cellStyle name="Comma 6 3 4 3 2 2" xfId="7360" xr:uid="{00000000-0005-0000-0000-00000A0C0000}"/>
    <cellStyle name="Comma 6 3 4 3 3" xfId="6184" xr:uid="{00000000-0005-0000-0000-00000B0C0000}"/>
    <cellStyle name="Comma 6 3 4 4" xfId="2744" xr:uid="{00000000-0005-0000-0000-00000C0C0000}"/>
    <cellStyle name="Comma 6 3 4 4 2" xfId="5480" xr:uid="{00000000-0005-0000-0000-00000D0C0000}"/>
    <cellStyle name="Comma 6 3 4 4 2 2" xfId="7648" xr:uid="{00000000-0005-0000-0000-00000E0C0000}"/>
    <cellStyle name="Comma 6 3 4 4 3" xfId="6472" xr:uid="{00000000-0005-0000-0000-00000F0C0000}"/>
    <cellStyle name="Comma 6 3 4 5" xfId="3200" xr:uid="{00000000-0005-0000-0000-0000100C0000}"/>
    <cellStyle name="Comma 6 3 4 5 2" xfId="6876" xr:uid="{00000000-0005-0000-0000-0000110C0000}"/>
    <cellStyle name="Comma 6 3 4 6" xfId="3656" xr:uid="{00000000-0005-0000-0000-0000120C0000}"/>
    <cellStyle name="Comma 6 3 4 6 2" xfId="7072" xr:uid="{00000000-0005-0000-0000-0000130C0000}"/>
    <cellStyle name="Comma 6 3 4 7" xfId="5881" xr:uid="{00000000-0005-0000-0000-0000140C0000}"/>
    <cellStyle name="Comma 6 3 5" xfId="888" xr:uid="{00000000-0005-0000-0000-0000150C0000}"/>
    <cellStyle name="Comma 6 3 5 2" xfId="1385" xr:uid="{00000000-0005-0000-0000-0000160C0000}"/>
    <cellStyle name="Comma 6 3 5 2 2" xfId="2364" xr:uid="{00000000-0005-0000-0000-0000170C0000}"/>
    <cellStyle name="Comma 6 3 5 2 2 2" xfId="5100" xr:uid="{00000000-0005-0000-0000-0000180C0000}"/>
    <cellStyle name="Comma 6 3 5 2 2 2 2" xfId="7528" xr:uid="{00000000-0005-0000-0000-0000190C0000}"/>
    <cellStyle name="Comma 6 3 5 2 2 3" xfId="6352" xr:uid="{00000000-0005-0000-0000-00001A0C0000}"/>
    <cellStyle name="Comma 6 3 5 2 3" xfId="4188" xr:uid="{00000000-0005-0000-0000-00001B0C0000}"/>
    <cellStyle name="Comma 6 3 5 2 3 2" xfId="7240" xr:uid="{00000000-0005-0000-0000-00001C0C0000}"/>
    <cellStyle name="Comma 6 3 5 2 4" xfId="6049" xr:uid="{00000000-0005-0000-0000-00001D0C0000}"/>
    <cellStyle name="Comma 6 3 5 3" xfId="1908" xr:uid="{00000000-0005-0000-0000-00001E0C0000}"/>
    <cellStyle name="Comma 6 3 5 3 2" xfId="4644" xr:uid="{00000000-0005-0000-0000-00001F0C0000}"/>
    <cellStyle name="Comma 6 3 5 3 2 2" xfId="7384" xr:uid="{00000000-0005-0000-0000-0000200C0000}"/>
    <cellStyle name="Comma 6 3 5 3 3" xfId="6208" xr:uid="{00000000-0005-0000-0000-0000210C0000}"/>
    <cellStyle name="Comma 6 3 5 4" xfId="2820" xr:uid="{00000000-0005-0000-0000-0000220C0000}"/>
    <cellStyle name="Comma 6 3 5 4 2" xfId="5556" xr:uid="{00000000-0005-0000-0000-0000230C0000}"/>
    <cellStyle name="Comma 6 3 5 4 2 2" xfId="7672" xr:uid="{00000000-0005-0000-0000-0000240C0000}"/>
    <cellStyle name="Comma 6 3 5 4 3" xfId="6496" xr:uid="{00000000-0005-0000-0000-0000250C0000}"/>
    <cellStyle name="Comma 6 3 5 5" xfId="3276" xr:uid="{00000000-0005-0000-0000-0000260C0000}"/>
    <cellStyle name="Comma 6 3 5 5 2" xfId="6952" xr:uid="{00000000-0005-0000-0000-0000270C0000}"/>
    <cellStyle name="Comma 6 3 5 6" xfId="3732" xr:uid="{00000000-0005-0000-0000-0000280C0000}"/>
    <cellStyle name="Comma 6 3 5 6 2" xfId="7096" xr:uid="{00000000-0005-0000-0000-0000290C0000}"/>
    <cellStyle name="Comma 6 3 5 7" xfId="5905" xr:uid="{00000000-0005-0000-0000-00002A0C0000}"/>
    <cellStyle name="Comma 6 3 6" xfId="1001" xr:uid="{00000000-0005-0000-0000-00002B0C0000}"/>
    <cellStyle name="Comma 6 3 6 2" xfId="1984" xr:uid="{00000000-0005-0000-0000-00002C0C0000}"/>
    <cellStyle name="Comma 6 3 6 2 2" xfId="4720" xr:uid="{00000000-0005-0000-0000-00002D0C0000}"/>
    <cellStyle name="Comma 6 3 6 2 2 2" xfId="7408" xr:uid="{00000000-0005-0000-0000-00002E0C0000}"/>
    <cellStyle name="Comma 6 3 6 2 3" xfId="6232" xr:uid="{00000000-0005-0000-0000-00002F0C0000}"/>
    <cellStyle name="Comma 6 3 6 3" xfId="3808" xr:uid="{00000000-0005-0000-0000-0000300C0000}"/>
    <cellStyle name="Comma 6 3 6 3 2" xfId="7120" xr:uid="{00000000-0005-0000-0000-0000310C0000}"/>
    <cellStyle name="Comma 6 3 6 4" xfId="5929" xr:uid="{00000000-0005-0000-0000-0000320C0000}"/>
    <cellStyle name="Comma 6 3 7" xfId="1528" xr:uid="{00000000-0005-0000-0000-0000330C0000}"/>
    <cellStyle name="Comma 6 3 7 2" xfId="4264" xr:uid="{00000000-0005-0000-0000-0000340C0000}"/>
    <cellStyle name="Comma 6 3 7 2 2" xfId="7264" xr:uid="{00000000-0005-0000-0000-0000350C0000}"/>
    <cellStyle name="Comma 6 3 7 3" xfId="6088" xr:uid="{00000000-0005-0000-0000-0000360C0000}"/>
    <cellStyle name="Comma 6 3 8" xfId="2440" xr:uid="{00000000-0005-0000-0000-0000370C0000}"/>
    <cellStyle name="Comma 6 3 8 2" xfId="5176" xr:uid="{00000000-0005-0000-0000-0000380C0000}"/>
    <cellStyle name="Comma 6 3 8 2 2" xfId="7552" xr:uid="{00000000-0005-0000-0000-0000390C0000}"/>
    <cellStyle name="Comma 6 3 8 3" xfId="6376" xr:uid="{00000000-0005-0000-0000-00003A0C0000}"/>
    <cellStyle name="Comma 6 3 9" xfId="2896" xr:uid="{00000000-0005-0000-0000-00003B0C0000}"/>
    <cellStyle name="Comma 6 3 9 2" xfId="6572" xr:uid="{00000000-0005-0000-0000-00003C0C0000}"/>
    <cellStyle name="Comma 6 4" xfId="1450" xr:uid="{00000000-0005-0000-0000-00003D0C0000}"/>
    <cellStyle name="Comma 6 4 2" xfId="6065" xr:uid="{00000000-0005-0000-0000-00003E0C0000}"/>
    <cellStyle name="Comma 6 5" xfId="5566" xr:uid="{00000000-0005-0000-0000-00003F0C0000}"/>
    <cellStyle name="Comma 7" xfId="15" xr:uid="{00000000-0005-0000-0000-0000400C0000}"/>
    <cellStyle name="Comma 7 2" xfId="154" xr:uid="{00000000-0005-0000-0000-0000410C0000}"/>
    <cellStyle name="Comma 7 2 2" xfId="366" xr:uid="{00000000-0005-0000-0000-0000420C0000}"/>
    <cellStyle name="Comma 7 2 2 2" xfId="5766" xr:uid="{00000000-0005-0000-0000-0000430C0000}"/>
    <cellStyle name="Comma 7 2 3" xfId="352" xr:uid="{00000000-0005-0000-0000-0000440C0000}"/>
    <cellStyle name="Comma 7 2 3 10" xfId="2853" xr:uid="{00000000-0005-0000-0000-0000450C0000}"/>
    <cellStyle name="Comma 7 2 3 10 2" xfId="6529" xr:uid="{00000000-0005-0000-0000-0000460C0000}"/>
    <cellStyle name="Comma 7 2 3 11" xfId="3309" xr:uid="{00000000-0005-0000-0000-0000470C0000}"/>
    <cellStyle name="Comma 7 2 3 11 2" xfId="6962" xr:uid="{00000000-0005-0000-0000-0000480C0000}"/>
    <cellStyle name="Comma 7 2 3 12" xfId="5758" xr:uid="{00000000-0005-0000-0000-0000490C0000}"/>
    <cellStyle name="Comma 7 2 3 2" xfId="404" xr:uid="{00000000-0005-0000-0000-00004A0C0000}"/>
    <cellStyle name="Comma 7 2 3 2 10" xfId="3346" xr:uid="{00000000-0005-0000-0000-00004B0C0000}"/>
    <cellStyle name="Comma 7 2 3 2 10 2" xfId="6973" xr:uid="{00000000-0005-0000-0000-00004C0C0000}"/>
    <cellStyle name="Comma 7 2 3 2 11" xfId="5777" xr:uid="{00000000-0005-0000-0000-00004D0C0000}"/>
    <cellStyle name="Comma 7 2 3 2 2" xfId="574" xr:uid="{00000000-0005-0000-0000-00004E0C0000}"/>
    <cellStyle name="Comma 7 2 3 2 2 2" xfId="730" xr:uid="{00000000-0005-0000-0000-00004F0C0000}"/>
    <cellStyle name="Comma 7 2 3 2 2 2 2" xfId="1227" xr:uid="{00000000-0005-0000-0000-0000500C0000}"/>
    <cellStyle name="Comma 7 2 3 2 2 2 2 2" xfId="2206" xr:uid="{00000000-0005-0000-0000-0000510C0000}"/>
    <cellStyle name="Comma 7 2 3 2 2 2 2 2 2" xfId="4942" xr:uid="{00000000-0005-0000-0000-0000520C0000}"/>
    <cellStyle name="Comma 7 2 3 2 2 2 2 2 2 2" xfId="7477" xr:uid="{00000000-0005-0000-0000-0000530C0000}"/>
    <cellStyle name="Comma 7 2 3 2 2 2 2 2 3" xfId="6301" xr:uid="{00000000-0005-0000-0000-0000540C0000}"/>
    <cellStyle name="Comma 7 2 3 2 2 2 2 3" xfId="4030" xr:uid="{00000000-0005-0000-0000-0000550C0000}"/>
    <cellStyle name="Comma 7 2 3 2 2 2 2 3 2" xfId="7189" xr:uid="{00000000-0005-0000-0000-0000560C0000}"/>
    <cellStyle name="Comma 7 2 3 2 2 2 2 4" xfId="5998" xr:uid="{00000000-0005-0000-0000-0000570C0000}"/>
    <cellStyle name="Comma 7 2 3 2 2 2 3" xfId="1750" xr:uid="{00000000-0005-0000-0000-0000580C0000}"/>
    <cellStyle name="Comma 7 2 3 2 2 2 3 2" xfId="4486" xr:uid="{00000000-0005-0000-0000-0000590C0000}"/>
    <cellStyle name="Comma 7 2 3 2 2 2 3 2 2" xfId="7333" xr:uid="{00000000-0005-0000-0000-00005A0C0000}"/>
    <cellStyle name="Comma 7 2 3 2 2 2 3 3" xfId="6157" xr:uid="{00000000-0005-0000-0000-00005B0C0000}"/>
    <cellStyle name="Comma 7 2 3 2 2 2 4" xfId="2662" xr:uid="{00000000-0005-0000-0000-00005C0C0000}"/>
    <cellStyle name="Comma 7 2 3 2 2 2 4 2" xfId="5398" xr:uid="{00000000-0005-0000-0000-00005D0C0000}"/>
    <cellStyle name="Comma 7 2 3 2 2 2 4 2 2" xfId="7621" xr:uid="{00000000-0005-0000-0000-00005E0C0000}"/>
    <cellStyle name="Comma 7 2 3 2 2 2 4 3" xfId="6445" xr:uid="{00000000-0005-0000-0000-00005F0C0000}"/>
    <cellStyle name="Comma 7 2 3 2 2 2 5" xfId="3118" xr:uid="{00000000-0005-0000-0000-0000600C0000}"/>
    <cellStyle name="Comma 7 2 3 2 2 2 5 2" xfId="6794" xr:uid="{00000000-0005-0000-0000-0000610C0000}"/>
    <cellStyle name="Comma 7 2 3 2 2 2 6" xfId="3574" xr:uid="{00000000-0005-0000-0000-0000620C0000}"/>
    <cellStyle name="Comma 7 2 3 2 2 2 6 2" xfId="7045" xr:uid="{00000000-0005-0000-0000-0000630C0000}"/>
    <cellStyle name="Comma 7 2 3 2 2 2 7" xfId="5854" xr:uid="{00000000-0005-0000-0000-0000640C0000}"/>
    <cellStyle name="Comma 7 2 3 2 2 3" xfId="1075" xr:uid="{00000000-0005-0000-0000-0000650C0000}"/>
    <cellStyle name="Comma 7 2 3 2 2 3 2" xfId="2054" xr:uid="{00000000-0005-0000-0000-0000660C0000}"/>
    <cellStyle name="Comma 7 2 3 2 2 3 2 2" xfId="4790" xr:uid="{00000000-0005-0000-0000-0000670C0000}"/>
    <cellStyle name="Comma 7 2 3 2 2 3 2 2 2" xfId="7429" xr:uid="{00000000-0005-0000-0000-0000680C0000}"/>
    <cellStyle name="Comma 7 2 3 2 2 3 2 3" xfId="6253" xr:uid="{00000000-0005-0000-0000-0000690C0000}"/>
    <cellStyle name="Comma 7 2 3 2 2 3 3" xfId="3878" xr:uid="{00000000-0005-0000-0000-00006A0C0000}"/>
    <cellStyle name="Comma 7 2 3 2 2 3 3 2" xfId="7141" xr:uid="{00000000-0005-0000-0000-00006B0C0000}"/>
    <cellStyle name="Comma 7 2 3 2 2 3 4" xfId="5950" xr:uid="{00000000-0005-0000-0000-00006C0C0000}"/>
    <cellStyle name="Comma 7 2 3 2 2 4" xfId="1598" xr:uid="{00000000-0005-0000-0000-00006D0C0000}"/>
    <cellStyle name="Comma 7 2 3 2 2 4 2" xfId="4334" xr:uid="{00000000-0005-0000-0000-00006E0C0000}"/>
    <cellStyle name="Comma 7 2 3 2 2 4 2 2" xfId="7285" xr:uid="{00000000-0005-0000-0000-00006F0C0000}"/>
    <cellStyle name="Comma 7 2 3 2 2 4 3" xfId="6109" xr:uid="{00000000-0005-0000-0000-0000700C0000}"/>
    <cellStyle name="Comma 7 2 3 2 2 5" xfId="2510" xr:uid="{00000000-0005-0000-0000-0000710C0000}"/>
    <cellStyle name="Comma 7 2 3 2 2 5 2" xfId="5246" xr:uid="{00000000-0005-0000-0000-0000720C0000}"/>
    <cellStyle name="Comma 7 2 3 2 2 5 2 2" xfId="7573" xr:uid="{00000000-0005-0000-0000-0000730C0000}"/>
    <cellStyle name="Comma 7 2 3 2 2 5 3" xfId="6397" xr:uid="{00000000-0005-0000-0000-0000740C0000}"/>
    <cellStyle name="Comma 7 2 3 2 2 6" xfId="2966" xr:uid="{00000000-0005-0000-0000-0000750C0000}"/>
    <cellStyle name="Comma 7 2 3 2 2 6 2" xfId="6642" xr:uid="{00000000-0005-0000-0000-0000760C0000}"/>
    <cellStyle name="Comma 7 2 3 2 2 7" xfId="3422" xr:uid="{00000000-0005-0000-0000-0000770C0000}"/>
    <cellStyle name="Comma 7 2 3 2 2 7 2" xfId="6997" xr:uid="{00000000-0005-0000-0000-0000780C0000}"/>
    <cellStyle name="Comma 7 2 3 2 2 8" xfId="5804" xr:uid="{00000000-0005-0000-0000-0000790C0000}"/>
    <cellStyle name="Comma 7 2 3 2 3" xfId="654" xr:uid="{00000000-0005-0000-0000-00007A0C0000}"/>
    <cellStyle name="Comma 7 2 3 2 3 2" xfId="1151" xr:uid="{00000000-0005-0000-0000-00007B0C0000}"/>
    <cellStyle name="Comma 7 2 3 2 3 2 2" xfId="2130" xr:uid="{00000000-0005-0000-0000-00007C0C0000}"/>
    <cellStyle name="Comma 7 2 3 2 3 2 2 2" xfId="4866" xr:uid="{00000000-0005-0000-0000-00007D0C0000}"/>
    <cellStyle name="Comma 7 2 3 2 3 2 2 2 2" xfId="7453" xr:uid="{00000000-0005-0000-0000-00007E0C0000}"/>
    <cellStyle name="Comma 7 2 3 2 3 2 2 3" xfId="6277" xr:uid="{00000000-0005-0000-0000-00007F0C0000}"/>
    <cellStyle name="Comma 7 2 3 2 3 2 3" xfId="3954" xr:uid="{00000000-0005-0000-0000-0000800C0000}"/>
    <cellStyle name="Comma 7 2 3 2 3 2 3 2" xfId="7165" xr:uid="{00000000-0005-0000-0000-0000810C0000}"/>
    <cellStyle name="Comma 7 2 3 2 3 2 4" xfId="5974" xr:uid="{00000000-0005-0000-0000-0000820C0000}"/>
    <cellStyle name="Comma 7 2 3 2 3 3" xfId="1674" xr:uid="{00000000-0005-0000-0000-0000830C0000}"/>
    <cellStyle name="Comma 7 2 3 2 3 3 2" xfId="4410" xr:uid="{00000000-0005-0000-0000-0000840C0000}"/>
    <cellStyle name="Comma 7 2 3 2 3 3 2 2" xfId="7309" xr:uid="{00000000-0005-0000-0000-0000850C0000}"/>
    <cellStyle name="Comma 7 2 3 2 3 3 3" xfId="6133" xr:uid="{00000000-0005-0000-0000-0000860C0000}"/>
    <cellStyle name="Comma 7 2 3 2 3 4" xfId="2586" xr:uid="{00000000-0005-0000-0000-0000870C0000}"/>
    <cellStyle name="Comma 7 2 3 2 3 4 2" xfId="5322" xr:uid="{00000000-0005-0000-0000-0000880C0000}"/>
    <cellStyle name="Comma 7 2 3 2 3 4 2 2" xfId="7597" xr:uid="{00000000-0005-0000-0000-0000890C0000}"/>
    <cellStyle name="Comma 7 2 3 2 3 4 3" xfId="6421" xr:uid="{00000000-0005-0000-0000-00008A0C0000}"/>
    <cellStyle name="Comma 7 2 3 2 3 5" xfId="3042" xr:uid="{00000000-0005-0000-0000-00008B0C0000}"/>
    <cellStyle name="Comma 7 2 3 2 3 5 2" xfId="6718" xr:uid="{00000000-0005-0000-0000-00008C0C0000}"/>
    <cellStyle name="Comma 7 2 3 2 3 6" xfId="3498" xr:uid="{00000000-0005-0000-0000-00008D0C0000}"/>
    <cellStyle name="Comma 7 2 3 2 3 6 2" xfId="7021" xr:uid="{00000000-0005-0000-0000-00008E0C0000}"/>
    <cellStyle name="Comma 7 2 3 2 3 7" xfId="5830" xr:uid="{00000000-0005-0000-0000-00008F0C0000}"/>
    <cellStyle name="Comma 7 2 3 2 4" xfId="806" xr:uid="{00000000-0005-0000-0000-0000900C0000}"/>
    <cellStyle name="Comma 7 2 3 2 4 2" xfId="1303" xr:uid="{00000000-0005-0000-0000-0000910C0000}"/>
    <cellStyle name="Comma 7 2 3 2 4 2 2" xfId="2282" xr:uid="{00000000-0005-0000-0000-0000920C0000}"/>
    <cellStyle name="Comma 7 2 3 2 4 2 2 2" xfId="5018" xr:uid="{00000000-0005-0000-0000-0000930C0000}"/>
    <cellStyle name="Comma 7 2 3 2 4 2 2 2 2" xfId="7501" xr:uid="{00000000-0005-0000-0000-0000940C0000}"/>
    <cellStyle name="Comma 7 2 3 2 4 2 2 3" xfId="6325" xr:uid="{00000000-0005-0000-0000-0000950C0000}"/>
    <cellStyle name="Comma 7 2 3 2 4 2 3" xfId="4106" xr:uid="{00000000-0005-0000-0000-0000960C0000}"/>
    <cellStyle name="Comma 7 2 3 2 4 2 3 2" xfId="7213" xr:uid="{00000000-0005-0000-0000-0000970C0000}"/>
    <cellStyle name="Comma 7 2 3 2 4 2 4" xfId="6022" xr:uid="{00000000-0005-0000-0000-0000980C0000}"/>
    <cellStyle name="Comma 7 2 3 2 4 3" xfId="1826" xr:uid="{00000000-0005-0000-0000-0000990C0000}"/>
    <cellStyle name="Comma 7 2 3 2 4 3 2" xfId="4562" xr:uid="{00000000-0005-0000-0000-00009A0C0000}"/>
    <cellStyle name="Comma 7 2 3 2 4 3 2 2" xfId="7357" xr:uid="{00000000-0005-0000-0000-00009B0C0000}"/>
    <cellStyle name="Comma 7 2 3 2 4 3 3" xfId="6181" xr:uid="{00000000-0005-0000-0000-00009C0C0000}"/>
    <cellStyle name="Comma 7 2 3 2 4 4" xfId="2738" xr:uid="{00000000-0005-0000-0000-00009D0C0000}"/>
    <cellStyle name="Comma 7 2 3 2 4 4 2" xfId="5474" xr:uid="{00000000-0005-0000-0000-00009E0C0000}"/>
    <cellStyle name="Comma 7 2 3 2 4 4 2 2" xfId="7645" xr:uid="{00000000-0005-0000-0000-00009F0C0000}"/>
    <cellStyle name="Comma 7 2 3 2 4 4 3" xfId="6469" xr:uid="{00000000-0005-0000-0000-0000A00C0000}"/>
    <cellStyle name="Comma 7 2 3 2 4 5" xfId="3194" xr:uid="{00000000-0005-0000-0000-0000A10C0000}"/>
    <cellStyle name="Comma 7 2 3 2 4 5 2" xfId="6870" xr:uid="{00000000-0005-0000-0000-0000A20C0000}"/>
    <cellStyle name="Comma 7 2 3 2 4 6" xfId="3650" xr:uid="{00000000-0005-0000-0000-0000A30C0000}"/>
    <cellStyle name="Comma 7 2 3 2 4 6 2" xfId="7069" xr:uid="{00000000-0005-0000-0000-0000A40C0000}"/>
    <cellStyle name="Comma 7 2 3 2 4 7" xfId="5878" xr:uid="{00000000-0005-0000-0000-0000A50C0000}"/>
    <cellStyle name="Comma 7 2 3 2 5" xfId="882" xr:uid="{00000000-0005-0000-0000-0000A60C0000}"/>
    <cellStyle name="Comma 7 2 3 2 5 2" xfId="1379" xr:uid="{00000000-0005-0000-0000-0000A70C0000}"/>
    <cellStyle name="Comma 7 2 3 2 5 2 2" xfId="2358" xr:uid="{00000000-0005-0000-0000-0000A80C0000}"/>
    <cellStyle name="Comma 7 2 3 2 5 2 2 2" xfId="5094" xr:uid="{00000000-0005-0000-0000-0000A90C0000}"/>
    <cellStyle name="Comma 7 2 3 2 5 2 2 2 2" xfId="7525" xr:uid="{00000000-0005-0000-0000-0000AA0C0000}"/>
    <cellStyle name="Comma 7 2 3 2 5 2 2 3" xfId="6349" xr:uid="{00000000-0005-0000-0000-0000AB0C0000}"/>
    <cellStyle name="Comma 7 2 3 2 5 2 3" xfId="4182" xr:uid="{00000000-0005-0000-0000-0000AC0C0000}"/>
    <cellStyle name="Comma 7 2 3 2 5 2 3 2" xfId="7237" xr:uid="{00000000-0005-0000-0000-0000AD0C0000}"/>
    <cellStyle name="Comma 7 2 3 2 5 2 4" xfId="6046" xr:uid="{00000000-0005-0000-0000-0000AE0C0000}"/>
    <cellStyle name="Comma 7 2 3 2 5 3" xfId="1902" xr:uid="{00000000-0005-0000-0000-0000AF0C0000}"/>
    <cellStyle name="Comma 7 2 3 2 5 3 2" xfId="4638" xr:uid="{00000000-0005-0000-0000-0000B00C0000}"/>
    <cellStyle name="Comma 7 2 3 2 5 3 2 2" xfId="7381" xr:uid="{00000000-0005-0000-0000-0000B10C0000}"/>
    <cellStyle name="Comma 7 2 3 2 5 3 3" xfId="6205" xr:uid="{00000000-0005-0000-0000-0000B20C0000}"/>
    <cellStyle name="Comma 7 2 3 2 5 4" xfId="2814" xr:uid="{00000000-0005-0000-0000-0000B30C0000}"/>
    <cellStyle name="Comma 7 2 3 2 5 4 2" xfId="5550" xr:uid="{00000000-0005-0000-0000-0000B40C0000}"/>
    <cellStyle name="Comma 7 2 3 2 5 4 2 2" xfId="7669" xr:uid="{00000000-0005-0000-0000-0000B50C0000}"/>
    <cellStyle name="Comma 7 2 3 2 5 4 3" xfId="6493" xr:uid="{00000000-0005-0000-0000-0000B60C0000}"/>
    <cellStyle name="Comma 7 2 3 2 5 5" xfId="3270" xr:uid="{00000000-0005-0000-0000-0000B70C0000}"/>
    <cellStyle name="Comma 7 2 3 2 5 5 2" xfId="6946" xr:uid="{00000000-0005-0000-0000-0000B80C0000}"/>
    <cellStyle name="Comma 7 2 3 2 5 6" xfId="3726" xr:uid="{00000000-0005-0000-0000-0000B90C0000}"/>
    <cellStyle name="Comma 7 2 3 2 5 6 2" xfId="7093" xr:uid="{00000000-0005-0000-0000-0000BA0C0000}"/>
    <cellStyle name="Comma 7 2 3 2 5 7" xfId="5902" xr:uid="{00000000-0005-0000-0000-0000BB0C0000}"/>
    <cellStyle name="Comma 7 2 3 2 6" xfId="992" xr:uid="{00000000-0005-0000-0000-0000BC0C0000}"/>
    <cellStyle name="Comma 7 2 3 2 6 2" xfId="1978" xr:uid="{00000000-0005-0000-0000-0000BD0C0000}"/>
    <cellStyle name="Comma 7 2 3 2 6 2 2" xfId="4714" xr:uid="{00000000-0005-0000-0000-0000BE0C0000}"/>
    <cellStyle name="Comma 7 2 3 2 6 2 2 2" xfId="7405" xr:uid="{00000000-0005-0000-0000-0000BF0C0000}"/>
    <cellStyle name="Comma 7 2 3 2 6 2 3" xfId="6229" xr:uid="{00000000-0005-0000-0000-0000C00C0000}"/>
    <cellStyle name="Comma 7 2 3 2 6 3" xfId="3802" xr:uid="{00000000-0005-0000-0000-0000C10C0000}"/>
    <cellStyle name="Comma 7 2 3 2 6 3 2" xfId="7117" xr:uid="{00000000-0005-0000-0000-0000C20C0000}"/>
    <cellStyle name="Comma 7 2 3 2 6 4" xfId="5926" xr:uid="{00000000-0005-0000-0000-0000C30C0000}"/>
    <cellStyle name="Comma 7 2 3 2 7" xfId="1522" xr:uid="{00000000-0005-0000-0000-0000C40C0000}"/>
    <cellStyle name="Comma 7 2 3 2 7 2" xfId="4258" xr:uid="{00000000-0005-0000-0000-0000C50C0000}"/>
    <cellStyle name="Comma 7 2 3 2 7 2 2" xfId="7261" xr:uid="{00000000-0005-0000-0000-0000C60C0000}"/>
    <cellStyle name="Comma 7 2 3 2 7 3" xfId="6085" xr:uid="{00000000-0005-0000-0000-0000C70C0000}"/>
    <cellStyle name="Comma 7 2 3 2 8" xfId="2434" xr:uid="{00000000-0005-0000-0000-0000C80C0000}"/>
    <cellStyle name="Comma 7 2 3 2 8 2" xfId="5170" xr:uid="{00000000-0005-0000-0000-0000C90C0000}"/>
    <cellStyle name="Comma 7 2 3 2 8 2 2" xfId="7549" xr:uid="{00000000-0005-0000-0000-0000CA0C0000}"/>
    <cellStyle name="Comma 7 2 3 2 8 3" xfId="6373" xr:uid="{00000000-0005-0000-0000-0000CB0C0000}"/>
    <cellStyle name="Comma 7 2 3 2 9" xfId="2890" xr:uid="{00000000-0005-0000-0000-0000CC0C0000}"/>
    <cellStyle name="Comma 7 2 3 2 9 2" xfId="6566" xr:uid="{00000000-0005-0000-0000-0000CD0C0000}"/>
    <cellStyle name="Comma 7 2 3 3" xfId="537" xr:uid="{00000000-0005-0000-0000-0000CE0C0000}"/>
    <cellStyle name="Comma 7 2 3 3 2" xfId="693" xr:uid="{00000000-0005-0000-0000-0000CF0C0000}"/>
    <cellStyle name="Comma 7 2 3 3 2 2" xfId="1190" xr:uid="{00000000-0005-0000-0000-0000D00C0000}"/>
    <cellStyle name="Comma 7 2 3 3 2 2 2" xfId="2169" xr:uid="{00000000-0005-0000-0000-0000D10C0000}"/>
    <cellStyle name="Comma 7 2 3 3 2 2 2 2" xfId="4905" xr:uid="{00000000-0005-0000-0000-0000D20C0000}"/>
    <cellStyle name="Comma 7 2 3 3 2 2 2 2 2" xfId="7466" xr:uid="{00000000-0005-0000-0000-0000D30C0000}"/>
    <cellStyle name="Comma 7 2 3 3 2 2 2 3" xfId="6290" xr:uid="{00000000-0005-0000-0000-0000D40C0000}"/>
    <cellStyle name="Comma 7 2 3 3 2 2 3" xfId="3993" xr:uid="{00000000-0005-0000-0000-0000D50C0000}"/>
    <cellStyle name="Comma 7 2 3 3 2 2 3 2" xfId="7178" xr:uid="{00000000-0005-0000-0000-0000D60C0000}"/>
    <cellStyle name="Comma 7 2 3 3 2 2 4" xfId="5987" xr:uid="{00000000-0005-0000-0000-0000D70C0000}"/>
    <cellStyle name="Comma 7 2 3 3 2 3" xfId="1713" xr:uid="{00000000-0005-0000-0000-0000D80C0000}"/>
    <cellStyle name="Comma 7 2 3 3 2 3 2" xfId="4449" xr:uid="{00000000-0005-0000-0000-0000D90C0000}"/>
    <cellStyle name="Comma 7 2 3 3 2 3 2 2" xfId="7322" xr:uid="{00000000-0005-0000-0000-0000DA0C0000}"/>
    <cellStyle name="Comma 7 2 3 3 2 3 3" xfId="6146" xr:uid="{00000000-0005-0000-0000-0000DB0C0000}"/>
    <cellStyle name="Comma 7 2 3 3 2 4" xfId="2625" xr:uid="{00000000-0005-0000-0000-0000DC0C0000}"/>
    <cellStyle name="Comma 7 2 3 3 2 4 2" xfId="5361" xr:uid="{00000000-0005-0000-0000-0000DD0C0000}"/>
    <cellStyle name="Comma 7 2 3 3 2 4 2 2" xfId="7610" xr:uid="{00000000-0005-0000-0000-0000DE0C0000}"/>
    <cellStyle name="Comma 7 2 3 3 2 4 3" xfId="6434" xr:uid="{00000000-0005-0000-0000-0000DF0C0000}"/>
    <cellStyle name="Comma 7 2 3 3 2 5" xfId="3081" xr:uid="{00000000-0005-0000-0000-0000E00C0000}"/>
    <cellStyle name="Comma 7 2 3 3 2 5 2" xfId="6757" xr:uid="{00000000-0005-0000-0000-0000E10C0000}"/>
    <cellStyle name="Comma 7 2 3 3 2 6" xfId="3537" xr:uid="{00000000-0005-0000-0000-0000E20C0000}"/>
    <cellStyle name="Comma 7 2 3 3 2 6 2" xfId="7034" xr:uid="{00000000-0005-0000-0000-0000E30C0000}"/>
    <cellStyle name="Comma 7 2 3 3 2 7" xfId="5843" xr:uid="{00000000-0005-0000-0000-0000E40C0000}"/>
    <cellStyle name="Comma 7 2 3 3 3" xfId="1038" xr:uid="{00000000-0005-0000-0000-0000E50C0000}"/>
    <cellStyle name="Comma 7 2 3 3 3 2" xfId="2017" xr:uid="{00000000-0005-0000-0000-0000E60C0000}"/>
    <cellStyle name="Comma 7 2 3 3 3 2 2" xfId="4753" xr:uid="{00000000-0005-0000-0000-0000E70C0000}"/>
    <cellStyle name="Comma 7 2 3 3 3 2 2 2" xfId="7418" xr:uid="{00000000-0005-0000-0000-0000E80C0000}"/>
    <cellStyle name="Comma 7 2 3 3 3 2 3" xfId="6242" xr:uid="{00000000-0005-0000-0000-0000E90C0000}"/>
    <cellStyle name="Comma 7 2 3 3 3 3" xfId="3841" xr:uid="{00000000-0005-0000-0000-0000EA0C0000}"/>
    <cellStyle name="Comma 7 2 3 3 3 3 2" xfId="7130" xr:uid="{00000000-0005-0000-0000-0000EB0C0000}"/>
    <cellStyle name="Comma 7 2 3 3 3 4" xfId="5939" xr:uid="{00000000-0005-0000-0000-0000EC0C0000}"/>
    <cellStyle name="Comma 7 2 3 3 4" xfId="1561" xr:uid="{00000000-0005-0000-0000-0000ED0C0000}"/>
    <cellStyle name="Comma 7 2 3 3 4 2" xfId="4297" xr:uid="{00000000-0005-0000-0000-0000EE0C0000}"/>
    <cellStyle name="Comma 7 2 3 3 4 2 2" xfId="7274" xr:uid="{00000000-0005-0000-0000-0000EF0C0000}"/>
    <cellStyle name="Comma 7 2 3 3 4 3" xfId="6098" xr:uid="{00000000-0005-0000-0000-0000F00C0000}"/>
    <cellStyle name="Comma 7 2 3 3 5" xfId="2473" xr:uid="{00000000-0005-0000-0000-0000F10C0000}"/>
    <cellStyle name="Comma 7 2 3 3 5 2" xfId="5209" xr:uid="{00000000-0005-0000-0000-0000F20C0000}"/>
    <cellStyle name="Comma 7 2 3 3 5 2 2" xfId="7562" xr:uid="{00000000-0005-0000-0000-0000F30C0000}"/>
    <cellStyle name="Comma 7 2 3 3 5 3" xfId="6386" xr:uid="{00000000-0005-0000-0000-0000F40C0000}"/>
    <cellStyle name="Comma 7 2 3 3 6" xfId="2929" xr:uid="{00000000-0005-0000-0000-0000F50C0000}"/>
    <cellStyle name="Comma 7 2 3 3 6 2" xfId="6605" xr:uid="{00000000-0005-0000-0000-0000F60C0000}"/>
    <cellStyle name="Comma 7 2 3 3 7" xfId="3385" xr:uid="{00000000-0005-0000-0000-0000F70C0000}"/>
    <cellStyle name="Comma 7 2 3 3 7 2" xfId="6986" xr:uid="{00000000-0005-0000-0000-0000F80C0000}"/>
    <cellStyle name="Comma 7 2 3 3 8" xfId="5793" xr:uid="{00000000-0005-0000-0000-0000F90C0000}"/>
    <cellStyle name="Comma 7 2 3 4" xfId="617" xr:uid="{00000000-0005-0000-0000-0000FA0C0000}"/>
    <cellStyle name="Comma 7 2 3 4 2" xfId="1114" xr:uid="{00000000-0005-0000-0000-0000FB0C0000}"/>
    <cellStyle name="Comma 7 2 3 4 2 2" xfId="2093" xr:uid="{00000000-0005-0000-0000-0000FC0C0000}"/>
    <cellStyle name="Comma 7 2 3 4 2 2 2" xfId="4829" xr:uid="{00000000-0005-0000-0000-0000FD0C0000}"/>
    <cellStyle name="Comma 7 2 3 4 2 2 2 2" xfId="7442" xr:uid="{00000000-0005-0000-0000-0000FE0C0000}"/>
    <cellStyle name="Comma 7 2 3 4 2 2 3" xfId="6266" xr:uid="{00000000-0005-0000-0000-0000FF0C0000}"/>
    <cellStyle name="Comma 7 2 3 4 2 3" xfId="3917" xr:uid="{00000000-0005-0000-0000-0000000D0000}"/>
    <cellStyle name="Comma 7 2 3 4 2 3 2" xfId="7154" xr:uid="{00000000-0005-0000-0000-0000010D0000}"/>
    <cellStyle name="Comma 7 2 3 4 2 4" xfId="5963" xr:uid="{00000000-0005-0000-0000-0000020D0000}"/>
    <cellStyle name="Comma 7 2 3 4 3" xfId="1637" xr:uid="{00000000-0005-0000-0000-0000030D0000}"/>
    <cellStyle name="Comma 7 2 3 4 3 2" xfId="4373" xr:uid="{00000000-0005-0000-0000-0000040D0000}"/>
    <cellStyle name="Comma 7 2 3 4 3 2 2" xfId="7298" xr:uid="{00000000-0005-0000-0000-0000050D0000}"/>
    <cellStyle name="Comma 7 2 3 4 3 3" xfId="6122" xr:uid="{00000000-0005-0000-0000-0000060D0000}"/>
    <cellStyle name="Comma 7 2 3 4 4" xfId="2549" xr:uid="{00000000-0005-0000-0000-0000070D0000}"/>
    <cellStyle name="Comma 7 2 3 4 4 2" xfId="5285" xr:uid="{00000000-0005-0000-0000-0000080D0000}"/>
    <cellStyle name="Comma 7 2 3 4 4 2 2" xfId="7586" xr:uid="{00000000-0005-0000-0000-0000090D0000}"/>
    <cellStyle name="Comma 7 2 3 4 4 3" xfId="6410" xr:uid="{00000000-0005-0000-0000-00000A0D0000}"/>
    <cellStyle name="Comma 7 2 3 4 5" xfId="3005" xr:uid="{00000000-0005-0000-0000-00000B0D0000}"/>
    <cellStyle name="Comma 7 2 3 4 5 2" xfId="6681" xr:uid="{00000000-0005-0000-0000-00000C0D0000}"/>
    <cellStyle name="Comma 7 2 3 4 6" xfId="3461" xr:uid="{00000000-0005-0000-0000-00000D0D0000}"/>
    <cellStyle name="Comma 7 2 3 4 6 2" xfId="7010" xr:uid="{00000000-0005-0000-0000-00000E0D0000}"/>
    <cellStyle name="Comma 7 2 3 4 7" xfId="5819" xr:uid="{00000000-0005-0000-0000-00000F0D0000}"/>
    <cellStyle name="Comma 7 2 3 5" xfId="769" xr:uid="{00000000-0005-0000-0000-0000100D0000}"/>
    <cellStyle name="Comma 7 2 3 5 2" xfId="1266" xr:uid="{00000000-0005-0000-0000-0000110D0000}"/>
    <cellStyle name="Comma 7 2 3 5 2 2" xfId="2245" xr:uid="{00000000-0005-0000-0000-0000120D0000}"/>
    <cellStyle name="Comma 7 2 3 5 2 2 2" xfId="4981" xr:uid="{00000000-0005-0000-0000-0000130D0000}"/>
    <cellStyle name="Comma 7 2 3 5 2 2 2 2" xfId="7490" xr:uid="{00000000-0005-0000-0000-0000140D0000}"/>
    <cellStyle name="Comma 7 2 3 5 2 2 3" xfId="6314" xr:uid="{00000000-0005-0000-0000-0000150D0000}"/>
    <cellStyle name="Comma 7 2 3 5 2 3" xfId="4069" xr:uid="{00000000-0005-0000-0000-0000160D0000}"/>
    <cellStyle name="Comma 7 2 3 5 2 3 2" xfId="7202" xr:uid="{00000000-0005-0000-0000-0000170D0000}"/>
    <cellStyle name="Comma 7 2 3 5 2 4" xfId="6011" xr:uid="{00000000-0005-0000-0000-0000180D0000}"/>
    <cellStyle name="Comma 7 2 3 5 3" xfId="1789" xr:uid="{00000000-0005-0000-0000-0000190D0000}"/>
    <cellStyle name="Comma 7 2 3 5 3 2" xfId="4525" xr:uid="{00000000-0005-0000-0000-00001A0D0000}"/>
    <cellStyle name="Comma 7 2 3 5 3 2 2" xfId="7346" xr:uid="{00000000-0005-0000-0000-00001B0D0000}"/>
    <cellStyle name="Comma 7 2 3 5 3 3" xfId="6170" xr:uid="{00000000-0005-0000-0000-00001C0D0000}"/>
    <cellStyle name="Comma 7 2 3 5 4" xfId="2701" xr:uid="{00000000-0005-0000-0000-00001D0D0000}"/>
    <cellStyle name="Comma 7 2 3 5 4 2" xfId="5437" xr:uid="{00000000-0005-0000-0000-00001E0D0000}"/>
    <cellStyle name="Comma 7 2 3 5 4 2 2" xfId="7634" xr:uid="{00000000-0005-0000-0000-00001F0D0000}"/>
    <cellStyle name="Comma 7 2 3 5 4 3" xfId="6458" xr:uid="{00000000-0005-0000-0000-0000200D0000}"/>
    <cellStyle name="Comma 7 2 3 5 5" xfId="3157" xr:uid="{00000000-0005-0000-0000-0000210D0000}"/>
    <cellStyle name="Comma 7 2 3 5 5 2" xfId="6833" xr:uid="{00000000-0005-0000-0000-0000220D0000}"/>
    <cellStyle name="Comma 7 2 3 5 6" xfId="3613" xr:uid="{00000000-0005-0000-0000-0000230D0000}"/>
    <cellStyle name="Comma 7 2 3 5 6 2" xfId="7058" xr:uid="{00000000-0005-0000-0000-0000240D0000}"/>
    <cellStyle name="Comma 7 2 3 5 7" xfId="5867" xr:uid="{00000000-0005-0000-0000-0000250D0000}"/>
    <cellStyle name="Comma 7 2 3 6" xfId="845" xr:uid="{00000000-0005-0000-0000-0000260D0000}"/>
    <cellStyle name="Comma 7 2 3 6 2" xfId="1342" xr:uid="{00000000-0005-0000-0000-0000270D0000}"/>
    <cellStyle name="Comma 7 2 3 6 2 2" xfId="2321" xr:uid="{00000000-0005-0000-0000-0000280D0000}"/>
    <cellStyle name="Comma 7 2 3 6 2 2 2" xfId="5057" xr:uid="{00000000-0005-0000-0000-0000290D0000}"/>
    <cellStyle name="Comma 7 2 3 6 2 2 2 2" xfId="7514" xr:uid="{00000000-0005-0000-0000-00002A0D0000}"/>
    <cellStyle name="Comma 7 2 3 6 2 2 3" xfId="6338" xr:uid="{00000000-0005-0000-0000-00002B0D0000}"/>
    <cellStyle name="Comma 7 2 3 6 2 3" xfId="4145" xr:uid="{00000000-0005-0000-0000-00002C0D0000}"/>
    <cellStyle name="Comma 7 2 3 6 2 3 2" xfId="7226" xr:uid="{00000000-0005-0000-0000-00002D0D0000}"/>
    <cellStyle name="Comma 7 2 3 6 2 4" xfId="6035" xr:uid="{00000000-0005-0000-0000-00002E0D0000}"/>
    <cellStyle name="Comma 7 2 3 6 3" xfId="1865" xr:uid="{00000000-0005-0000-0000-00002F0D0000}"/>
    <cellStyle name="Comma 7 2 3 6 3 2" xfId="4601" xr:uid="{00000000-0005-0000-0000-0000300D0000}"/>
    <cellStyle name="Comma 7 2 3 6 3 2 2" xfId="7370" xr:uid="{00000000-0005-0000-0000-0000310D0000}"/>
    <cellStyle name="Comma 7 2 3 6 3 3" xfId="6194" xr:uid="{00000000-0005-0000-0000-0000320D0000}"/>
    <cellStyle name="Comma 7 2 3 6 4" xfId="2777" xr:uid="{00000000-0005-0000-0000-0000330D0000}"/>
    <cellStyle name="Comma 7 2 3 6 4 2" xfId="5513" xr:uid="{00000000-0005-0000-0000-0000340D0000}"/>
    <cellStyle name="Comma 7 2 3 6 4 2 2" xfId="7658" xr:uid="{00000000-0005-0000-0000-0000350D0000}"/>
    <cellStyle name="Comma 7 2 3 6 4 3" xfId="6482" xr:uid="{00000000-0005-0000-0000-0000360D0000}"/>
    <cellStyle name="Comma 7 2 3 6 5" xfId="3233" xr:uid="{00000000-0005-0000-0000-0000370D0000}"/>
    <cellStyle name="Comma 7 2 3 6 5 2" xfId="6909" xr:uid="{00000000-0005-0000-0000-0000380D0000}"/>
    <cellStyle name="Comma 7 2 3 6 6" xfId="3689" xr:uid="{00000000-0005-0000-0000-0000390D0000}"/>
    <cellStyle name="Comma 7 2 3 6 6 2" xfId="7082" xr:uid="{00000000-0005-0000-0000-00003A0D0000}"/>
    <cellStyle name="Comma 7 2 3 6 7" xfId="5891" xr:uid="{00000000-0005-0000-0000-00003B0D0000}"/>
    <cellStyle name="Comma 7 2 3 7" xfId="954" xr:uid="{00000000-0005-0000-0000-00003C0D0000}"/>
    <cellStyle name="Comma 7 2 3 7 2" xfId="1941" xr:uid="{00000000-0005-0000-0000-00003D0D0000}"/>
    <cellStyle name="Comma 7 2 3 7 2 2" xfId="4677" xr:uid="{00000000-0005-0000-0000-00003E0D0000}"/>
    <cellStyle name="Comma 7 2 3 7 2 2 2" xfId="7394" xr:uid="{00000000-0005-0000-0000-00003F0D0000}"/>
    <cellStyle name="Comma 7 2 3 7 2 3" xfId="6218" xr:uid="{00000000-0005-0000-0000-0000400D0000}"/>
    <cellStyle name="Comma 7 2 3 7 3" xfId="3765" xr:uid="{00000000-0005-0000-0000-0000410D0000}"/>
    <cellStyle name="Comma 7 2 3 7 3 2" xfId="7106" xr:uid="{00000000-0005-0000-0000-0000420D0000}"/>
    <cellStyle name="Comma 7 2 3 7 4" xfId="5915" xr:uid="{00000000-0005-0000-0000-0000430D0000}"/>
    <cellStyle name="Comma 7 2 3 8" xfId="1485" xr:uid="{00000000-0005-0000-0000-0000440D0000}"/>
    <cellStyle name="Comma 7 2 3 8 2" xfId="4221" xr:uid="{00000000-0005-0000-0000-0000450D0000}"/>
    <cellStyle name="Comma 7 2 3 8 2 2" xfId="7250" xr:uid="{00000000-0005-0000-0000-0000460D0000}"/>
    <cellStyle name="Comma 7 2 3 8 3" xfId="6074" xr:uid="{00000000-0005-0000-0000-0000470D0000}"/>
    <cellStyle name="Comma 7 2 3 9" xfId="2397" xr:uid="{00000000-0005-0000-0000-0000480D0000}"/>
    <cellStyle name="Comma 7 2 3 9 2" xfId="5133" xr:uid="{00000000-0005-0000-0000-0000490D0000}"/>
    <cellStyle name="Comma 7 2 3 9 2 2" xfId="7538" xr:uid="{00000000-0005-0000-0000-00004A0D0000}"/>
    <cellStyle name="Comma 7 2 3 9 3" xfId="6362" xr:uid="{00000000-0005-0000-0000-00004B0D0000}"/>
    <cellStyle name="Comma 7 2 4" xfId="5655" xr:uid="{00000000-0005-0000-0000-00004C0D0000}"/>
    <cellStyle name="Comma 7 3" xfId="1389" xr:uid="{00000000-0005-0000-0000-00004D0D0000}"/>
    <cellStyle name="Comma 7 3 2" xfId="6051" xr:uid="{00000000-0005-0000-0000-00004E0D0000}"/>
    <cellStyle name="Comma 7 4" xfId="5567" xr:uid="{00000000-0005-0000-0000-00004F0D0000}"/>
    <cellStyle name="Comma 8" xfId="155" xr:uid="{00000000-0005-0000-0000-0000500D0000}"/>
    <cellStyle name="Comma 8 2" xfId="1443" xr:uid="{00000000-0005-0000-0000-0000510D0000}"/>
    <cellStyle name="Comma 8 2 2" xfId="6064" xr:uid="{00000000-0005-0000-0000-0000520D0000}"/>
    <cellStyle name="Comma 8 3" xfId="5656" xr:uid="{00000000-0005-0000-0000-0000530D0000}"/>
    <cellStyle name="Comma 9" xfId="9" xr:uid="{00000000-0005-0000-0000-0000540D0000}"/>
    <cellStyle name="Comma 9 2" xfId="1442" xr:uid="{00000000-0005-0000-0000-0000550D0000}"/>
    <cellStyle name="Comma 9 2 2" xfId="6063" xr:uid="{00000000-0005-0000-0000-0000560D0000}"/>
    <cellStyle name="Comma 9 3" xfId="5561" xr:uid="{00000000-0005-0000-0000-0000570D0000}"/>
    <cellStyle name="Explanatory Text 2" xfId="121" xr:uid="{00000000-0005-0000-0000-0000580D0000}"/>
    <cellStyle name="Explanatory Text 2 2" xfId="442" xr:uid="{00000000-0005-0000-0000-0000590D0000}"/>
    <cellStyle name="Explanatory Text 3" xfId="907" xr:uid="{00000000-0005-0000-0000-00005A0D0000}"/>
    <cellStyle name="Explanatory Text 4" xfId="1417" xr:uid="{00000000-0005-0000-0000-00005B0D0000}"/>
    <cellStyle name="Good 2" xfId="113" xr:uid="{00000000-0005-0000-0000-00005C0D0000}"/>
    <cellStyle name="Good 2 2" xfId="484" xr:uid="{00000000-0005-0000-0000-00005D0D0000}"/>
    <cellStyle name="Good 3" xfId="1387" xr:uid="{00000000-0005-0000-0000-00005E0D0000}"/>
    <cellStyle name="Good 4" xfId="1447" xr:uid="{00000000-0005-0000-0000-00005F0D0000}"/>
    <cellStyle name="Heading 1 2" xfId="109" xr:uid="{00000000-0005-0000-0000-0000600D0000}"/>
    <cellStyle name="Heading 1 2 2" xfId="460" xr:uid="{00000000-0005-0000-0000-0000610D0000}"/>
    <cellStyle name="Heading 1 3" xfId="893" xr:uid="{00000000-0005-0000-0000-0000620D0000}"/>
    <cellStyle name="Heading 1 4" xfId="1404" xr:uid="{00000000-0005-0000-0000-0000630D0000}"/>
    <cellStyle name="Heading 2 2" xfId="110" xr:uid="{00000000-0005-0000-0000-0000640D0000}"/>
    <cellStyle name="Heading 2 2 2" xfId="433" xr:uid="{00000000-0005-0000-0000-0000650D0000}"/>
    <cellStyle name="Heading 2 3" xfId="1434" xr:uid="{00000000-0005-0000-0000-0000660D0000}"/>
    <cellStyle name="Heading 2 4" xfId="890" xr:uid="{00000000-0005-0000-0000-0000670D0000}"/>
    <cellStyle name="Heading 3 2" xfId="111" xr:uid="{00000000-0005-0000-0000-0000680D0000}"/>
    <cellStyle name="Heading 3 2 2" xfId="413" xr:uid="{00000000-0005-0000-0000-0000690D0000}"/>
    <cellStyle name="Heading 3 3" xfId="1395" xr:uid="{00000000-0005-0000-0000-00006A0D0000}"/>
    <cellStyle name="Heading 3 4" xfId="1419" xr:uid="{00000000-0005-0000-0000-00006B0D0000}"/>
    <cellStyle name="Heading 4 2" xfId="112" xr:uid="{00000000-0005-0000-0000-00006C0D0000}"/>
    <cellStyle name="Heading 4 2 2" xfId="470" xr:uid="{00000000-0005-0000-0000-00006D0D0000}"/>
    <cellStyle name="Heading 4 3" xfId="924" xr:uid="{00000000-0005-0000-0000-00006E0D0000}"/>
    <cellStyle name="Heading 4 4" xfId="1437" xr:uid="{00000000-0005-0000-0000-00006F0D0000}"/>
    <cellStyle name="Hyperlink 2" xfId="274" xr:uid="{00000000-0005-0000-0000-0000710D0000}"/>
    <cellStyle name="Input 2" xfId="116" xr:uid="{00000000-0005-0000-0000-0000720D0000}"/>
    <cellStyle name="Input 2 2" xfId="494" xr:uid="{00000000-0005-0000-0000-0000730D0000}"/>
    <cellStyle name="Input 3" xfId="900" xr:uid="{00000000-0005-0000-0000-0000740D0000}"/>
    <cellStyle name="Input 4" xfId="903" xr:uid="{00000000-0005-0000-0000-0000750D0000}"/>
    <cellStyle name="Linked Cell 2" xfId="490" xr:uid="{00000000-0005-0000-0000-0000760D0000}"/>
    <cellStyle name="Linked Cell 3" xfId="908" xr:uid="{00000000-0005-0000-0000-0000770D0000}"/>
    <cellStyle name="Linked Cell 4" xfId="1401" xr:uid="{00000000-0005-0000-0000-0000780D0000}"/>
    <cellStyle name="Neutral 2" xfId="115" xr:uid="{00000000-0005-0000-0000-0000790D0000}"/>
    <cellStyle name="Neutral 2 2" xfId="422" xr:uid="{00000000-0005-0000-0000-00007A0D0000}"/>
    <cellStyle name="Neutral 3" xfId="998" xr:uid="{00000000-0005-0000-0000-00007B0D0000}"/>
    <cellStyle name="Neutral 4" xfId="1405" xr:uid="{00000000-0005-0000-0000-00007C0D0000}"/>
    <cellStyle name="Normal 10" xfId="283" xr:uid="{00000000-0005-0000-0000-00007D0D0000}"/>
    <cellStyle name="Normal 10 10" xfId="1470" xr:uid="{00000000-0005-0000-0000-00007E0D0000}"/>
    <cellStyle name="Normal 10 10 2" xfId="4206" xr:uid="{00000000-0005-0000-0000-00007F0D0000}"/>
    <cellStyle name="Normal 10 11" xfId="2382" xr:uid="{00000000-0005-0000-0000-0000800D0000}"/>
    <cellStyle name="Normal 10 11 2" xfId="5118" xr:uid="{00000000-0005-0000-0000-0000810D0000}"/>
    <cellStyle name="Normal 10 12" xfId="2838" xr:uid="{00000000-0005-0000-0000-0000820D0000}"/>
    <cellStyle name="Normal 10 12 2" xfId="6514" xr:uid="{00000000-0005-0000-0000-0000830D0000}"/>
    <cellStyle name="Normal 10 13" xfId="3294" xr:uid="{00000000-0005-0000-0000-0000840D0000}"/>
    <cellStyle name="Normal 10 2" xfId="248" xr:uid="{00000000-0005-0000-0000-0000850D0000}"/>
    <cellStyle name="Normal 10 2 10" xfId="2828" xr:uid="{00000000-0005-0000-0000-0000860D0000}"/>
    <cellStyle name="Normal 10 2 10 2" xfId="6504" xr:uid="{00000000-0005-0000-0000-0000870D0000}"/>
    <cellStyle name="Normal 10 2 11" xfId="3284" xr:uid="{00000000-0005-0000-0000-0000880D0000}"/>
    <cellStyle name="Normal 10 2 2" xfId="379" xr:uid="{00000000-0005-0000-0000-0000890D0000}"/>
    <cellStyle name="Normal 10 2 2 10" xfId="3321" xr:uid="{00000000-0005-0000-0000-00008A0D0000}"/>
    <cellStyle name="Normal 10 2 2 2" xfId="549" xr:uid="{00000000-0005-0000-0000-00008B0D0000}"/>
    <cellStyle name="Normal 10 2 2 2 2" xfId="705" xr:uid="{00000000-0005-0000-0000-00008C0D0000}"/>
    <cellStyle name="Normal 10 2 2 2 2 2" xfId="1202" xr:uid="{00000000-0005-0000-0000-00008D0D0000}"/>
    <cellStyle name="Normal 10 2 2 2 2 2 2" xfId="2181" xr:uid="{00000000-0005-0000-0000-00008E0D0000}"/>
    <cellStyle name="Normal 10 2 2 2 2 2 2 2" xfId="4917" xr:uid="{00000000-0005-0000-0000-00008F0D0000}"/>
    <cellStyle name="Normal 10 2 2 2 2 2 3" xfId="4005" xr:uid="{00000000-0005-0000-0000-0000900D0000}"/>
    <cellStyle name="Normal 10 2 2 2 2 3" xfId="1725" xr:uid="{00000000-0005-0000-0000-0000910D0000}"/>
    <cellStyle name="Normal 10 2 2 2 2 3 2" xfId="4461" xr:uid="{00000000-0005-0000-0000-0000920D0000}"/>
    <cellStyle name="Normal 10 2 2 2 2 4" xfId="2637" xr:uid="{00000000-0005-0000-0000-0000930D0000}"/>
    <cellStyle name="Normal 10 2 2 2 2 4 2" xfId="5373" xr:uid="{00000000-0005-0000-0000-0000940D0000}"/>
    <cellStyle name="Normal 10 2 2 2 2 5" xfId="3093" xr:uid="{00000000-0005-0000-0000-0000950D0000}"/>
    <cellStyle name="Normal 10 2 2 2 2 5 2" xfId="6769" xr:uid="{00000000-0005-0000-0000-0000960D0000}"/>
    <cellStyle name="Normal 10 2 2 2 2 6" xfId="3549" xr:uid="{00000000-0005-0000-0000-0000970D0000}"/>
    <cellStyle name="Normal 10 2 2 2 3" xfId="1050" xr:uid="{00000000-0005-0000-0000-0000980D0000}"/>
    <cellStyle name="Normal 10 2 2 2 3 2" xfId="2029" xr:uid="{00000000-0005-0000-0000-0000990D0000}"/>
    <cellStyle name="Normal 10 2 2 2 3 2 2" xfId="4765" xr:uid="{00000000-0005-0000-0000-00009A0D0000}"/>
    <cellStyle name="Normal 10 2 2 2 3 3" xfId="3853" xr:uid="{00000000-0005-0000-0000-00009B0D0000}"/>
    <cellStyle name="Normal 10 2 2 2 4" xfId="1573" xr:uid="{00000000-0005-0000-0000-00009C0D0000}"/>
    <cellStyle name="Normal 10 2 2 2 4 2" xfId="4309" xr:uid="{00000000-0005-0000-0000-00009D0D0000}"/>
    <cellStyle name="Normal 10 2 2 2 5" xfId="2485" xr:uid="{00000000-0005-0000-0000-00009E0D0000}"/>
    <cellStyle name="Normal 10 2 2 2 5 2" xfId="5221" xr:uid="{00000000-0005-0000-0000-00009F0D0000}"/>
    <cellStyle name="Normal 10 2 2 2 6" xfId="2941" xr:uid="{00000000-0005-0000-0000-0000A00D0000}"/>
    <cellStyle name="Normal 10 2 2 2 6 2" xfId="6617" xr:uid="{00000000-0005-0000-0000-0000A10D0000}"/>
    <cellStyle name="Normal 10 2 2 2 7" xfId="3397" xr:uid="{00000000-0005-0000-0000-0000A20D0000}"/>
    <cellStyle name="Normal 10 2 2 3" xfId="629" xr:uid="{00000000-0005-0000-0000-0000A30D0000}"/>
    <cellStyle name="Normal 10 2 2 3 2" xfId="1126" xr:uid="{00000000-0005-0000-0000-0000A40D0000}"/>
    <cellStyle name="Normal 10 2 2 3 2 2" xfId="2105" xr:uid="{00000000-0005-0000-0000-0000A50D0000}"/>
    <cellStyle name="Normal 10 2 2 3 2 2 2" xfId="4841" xr:uid="{00000000-0005-0000-0000-0000A60D0000}"/>
    <cellStyle name="Normal 10 2 2 3 2 3" xfId="3929" xr:uid="{00000000-0005-0000-0000-0000A70D0000}"/>
    <cellStyle name="Normal 10 2 2 3 3" xfId="1649" xr:uid="{00000000-0005-0000-0000-0000A80D0000}"/>
    <cellStyle name="Normal 10 2 2 3 3 2" xfId="4385" xr:uid="{00000000-0005-0000-0000-0000A90D0000}"/>
    <cellStyle name="Normal 10 2 2 3 4" xfId="2561" xr:uid="{00000000-0005-0000-0000-0000AA0D0000}"/>
    <cellStyle name="Normal 10 2 2 3 4 2" xfId="5297" xr:uid="{00000000-0005-0000-0000-0000AB0D0000}"/>
    <cellStyle name="Normal 10 2 2 3 5" xfId="3017" xr:uid="{00000000-0005-0000-0000-0000AC0D0000}"/>
    <cellStyle name="Normal 10 2 2 3 5 2" xfId="6693" xr:uid="{00000000-0005-0000-0000-0000AD0D0000}"/>
    <cellStyle name="Normal 10 2 2 3 6" xfId="3473" xr:uid="{00000000-0005-0000-0000-0000AE0D0000}"/>
    <cellStyle name="Normal 10 2 2 4" xfId="781" xr:uid="{00000000-0005-0000-0000-0000AF0D0000}"/>
    <cellStyle name="Normal 10 2 2 4 2" xfId="1278" xr:uid="{00000000-0005-0000-0000-0000B00D0000}"/>
    <cellStyle name="Normal 10 2 2 4 2 2" xfId="2257" xr:uid="{00000000-0005-0000-0000-0000B10D0000}"/>
    <cellStyle name="Normal 10 2 2 4 2 2 2" xfId="4993" xr:uid="{00000000-0005-0000-0000-0000B20D0000}"/>
    <cellStyle name="Normal 10 2 2 4 2 3" xfId="4081" xr:uid="{00000000-0005-0000-0000-0000B30D0000}"/>
    <cellStyle name="Normal 10 2 2 4 3" xfId="1801" xr:uid="{00000000-0005-0000-0000-0000B40D0000}"/>
    <cellStyle name="Normal 10 2 2 4 3 2" xfId="4537" xr:uid="{00000000-0005-0000-0000-0000B50D0000}"/>
    <cellStyle name="Normal 10 2 2 4 4" xfId="2713" xr:uid="{00000000-0005-0000-0000-0000B60D0000}"/>
    <cellStyle name="Normal 10 2 2 4 4 2" xfId="5449" xr:uid="{00000000-0005-0000-0000-0000B70D0000}"/>
    <cellStyle name="Normal 10 2 2 4 5" xfId="3169" xr:uid="{00000000-0005-0000-0000-0000B80D0000}"/>
    <cellStyle name="Normal 10 2 2 4 5 2" xfId="6845" xr:uid="{00000000-0005-0000-0000-0000B90D0000}"/>
    <cellStyle name="Normal 10 2 2 4 6" xfId="3625" xr:uid="{00000000-0005-0000-0000-0000BA0D0000}"/>
    <cellStyle name="Normal 10 2 2 5" xfId="857" xr:uid="{00000000-0005-0000-0000-0000BB0D0000}"/>
    <cellStyle name="Normal 10 2 2 5 2" xfId="1354" xr:uid="{00000000-0005-0000-0000-0000BC0D0000}"/>
    <cellStyle name="Normal 10 2 2 5 2 2" xfId="2333" xr:uid="{00000000-0005-0000-0000-0000BD0D0000}"/>
    <cellStyle name="Normal 10 2 2 5 2 2 2" xfId="5069" xr:uid="{00000000-0005-0000-0000-0000BE0D0000}"/>
    <cellStyle name="Normal 10 2 2 5 2 3" xfId="4157" xr:uid="{00000000-0005-0000-0000-0000BF0D0000}"/>
    <cellStyle name="Normal 10 2 2 5 3" xfId="1877" xr:uid="{00000000-0005-0000-0000-0000C00D0000}"/>
    <cellStyle name="Normal 10 2 2 5 3 2" xfId="4613" xr:uid="{00000000-0005-0000-0000-0000C10D0000}"/>
    <cellStyle name="Normal 10 2 2 5 4" xfId="2789" xr:uid="{00000000-0005-0000-0000-0000C20D0000}"/>
    <cellStyle name="Normal 10 2 2 5 4 2" xfId="5525" xr:uid="{00000000-0005-0000-0000-0000C30D0000}"/>
    <cellStyle name="Normal 10 2 2 5 5" xfId="3245" xr:uid="{00000000-0005-0000-0000-0000C40D0000}"/>
    <cellStyle name="Normal 10 2 2 5 5 2" xfId="6921" xr:uid="{00000000-0005-0000-0000-0000C50D0000}"/>
    <cellStyle name="Normal 10 2 2 5 6" xfId="3701" xr:uid="{00000000-0005-0000-0000-0000C60D0000}"/>
    <cellStyle name="Normal 10 2 2 6" xfId="967" xr:uid="{00000000-0005-0000-0000-0000C70D0000}"/>
    <cellStyle name="Normal 10 2 2 6 2" xfId="1953" xr:uid="{00000000-0005-0000-0000-0000C80D0000}"/>
    <cellStyle name="Normal 10 2 2 6 2 2" xfId="4689" xr:uid="{00000000-0005-0000-0000-0000C90D0000}"/>
    <cellStyle name="Normal 10 2 2 6 3" xfId="3777" xr:uid="{00000000-0005-0000-0000-0000CA0D0000}"/>
    <cellStyle name="Normal 10 2 2 7" xfId="1497" xr:uid="{00000000-0005-0000-0000-0000CB0D0000}"/>
    <cellStyle name="Normal 10 2 2 7 2" xfId="4233" xr:uid="{00000000-0005-0000-0000-0000CC0D0000}"/>
    <cellStyle name="Normal 10 2 2 8" xfId="2409" xr:uid="{00000000-0005-0000-0000-0000CD0D0000}"/>
    <cellStyle name="Normal 10 2 2 8 2" xfId="5145" xr:uid="{00000000-0005-0000-0000-0000CE0D0000}"/>
    <cellStyle name="Normal 10 2 2 9" xfId="2865" xr:uid="{00000000-0005-0000-0000-0000CF0D0000}"/>
    <cellStyle name="Normal 10 2 2 9 2" xfId="6541" xr:uid="{00000000-0005-0000-0000-0000D00D0000}"/>
    <cellStyle name="Normal 10 2 3" xfId="512" xr:uid="{00000000-0005-0000-0000-0000D10D0000}"/>
    <cellStyle name="Normal 10 2 3 2" xfId="668" xr:uid="{00000000-0005-0000-0000-0000D20D0000}"/>
    <cellStyle name="Normal 10 2 3 2 2" xfId="1165" xr:uid="{00000000-0005-0000-0000-0000D30D0000}"/>
    <cellStyle name="Normal 10 2 3 2 2 2" xfId="2144" xr:uid="{00000000-0005-0000-0000-0000D40D0000}"/>
    <cellStyle name="Normal 10 2 3 2 2 2 2" xfId="4880" xr:uid="{00000000-0005-0000-0000-0000D50D0000}"/>
    <cellStyle name="Normal 10 2 3 2 2 3" xfId="3968" xr:uid="{00000000-0005-0000-0000-0000D60D0000}"/>
    <cellStyle name="Normal 10 2 3 2 3" xfId="1688" xr:uid="{00000000-0005-0000-0000-0000D70D0000}"/>
    <cellStyle name="Normal 10 2 3 2 3 2" xfId="4424" xr:uid="{00000000-0005-0000-0000-0000D80D0000}"/>
    <cellStyle name="Normal 10 2 3 2 4" xfId="2600" xr:uid="{00000000-0005-0000-0000-0000D90D0000}"/>
    <cellStyle name="Normal 10 2 3 2 4 2" xfId="5336" xr:uid="{00000000-0005-0000-0000-0000DA0D0000}"/>
    <cellStyle name="Normal 10 2 3 2 5" xfId="3056" xr:uid="{00000000-0005-0000-0000-0000DB0D0000}"/>
    <cellStyle name="Normal 10 2 3 2 5 2" xfId="6732" xr:uid="{00000000-0005-0000-0000-0000DC0D0000}"/>
    <cellStyle name="Normal 10 2 3 2 6" xfId="3512" xr:uid="{00000000-0005-0000-0000-0000DD0D0000}"/>
    <cellStyle name="Normal 10 2 3 3" xfId="1013" xr:uid="{00000000-0005-0000-0000-0000DE0D0000}"/>
    <cellStyle name="Normal 10 2 3 3 2" xfId="1992" xr:uid="{00000000-0005-0000-0000-0000DF0D0000}"/>
    <cellStyle name="Normal 10 2 3 3 2 2" xfId="4728" xr:uid="{00000000-0005-0000-0000-0000E00D0000}"/>
    <cellStyle name="Normal 10 2 3 3 3" xfId="3816" xr:uid="{00000000-0005-0000-0000-0000E10D0000}"/>
    <cellStyle name="Normal 10 2 3 4" xfId="1536" xr:uid="{00000000-0005-0000-0000-0000E20D0000}"/>
    <cellStyle name="Normal 10 2 3 4 2" xfId="4272" xr:uid="{00000000-0005-0000-0000-0000E30D0000}"/>
    <cellStyle name="Normal 10 2 3 5" xfId="2448" xr:uid="{00000000-0005-0000-0000-0000E40D0000}"/>
    <cellStyle name="Normal 10 2 3 5 2" xfId="5184" xr:uid="{00000000-0005-0000-0000-0000E50D0000}"/>
    <cellStyle name="Normal 10 2 3 6" xfId="2904" xr:uid="{00000000-0005-0000-0000-0000E60D0000}"/>
    <cellStyle name="Normal 10 2 3 6 2" xfId="6580" xr:uid="{00000000-0005-0000-0000-0000E70D0000}"/>
    <cellStyle name="Normal 10 2 3 7" xfId="3360" xr:uid="{00000000-0005-0000-0000-0000E80D0000}"/>
    <cellStyle name="Normal 10 2 4" xfId="592" xr:uid="{00000000-0005-0000-0000-0000E90D0000}"/>
    <cellStyle name="Normal 10 2 4 2" xfId="1089" xr:uid="{00000000-0005-0000-0000-0000EA0D0000}"/>
    <cellStyle name="Normal 10 2 4 2 2" xfId="2068" xr:uid="{00000000-0005-0000-0000-0000EB0D0000}"/>
    <cellStyle name="Normal 10 2 4 2 2 2" xfId="4804" xr:uid="{00000000-0005-0000-0000-0000EC0D0000}"/>
    <cellStyle name="Normal 10 2 4 2 3" xfId="3892" xr:uid="{00000000-0005-0000-0000-0000ED0D0000}"/>
    <cellStyle name="Normal 10 2 4 3" xfId="1612" xr:uid="{00000000-0005-0000-0000-0000EE0D0000}"/>
    <cellStyle name="Normal 10 2 4 3 2" xfId="4348" xr:uid="{00000000-0005-0000-0000-0000EF0D0000}"/>
    <cellStyle name="Normal 10 2 4 4" xfId="2524" xr:uid="{00000000-0005-0000-0000-0000F00D0000}"/>
    <cellStyle name="Normal 10 2 4 4 2" xfId="5260" xr:uid="{00000000-0005-0000-0000-0000F10D0000}"/>
    <cellStyle name="Normal 10 2 4 5" xfId="2980" xr:uid="{00000000-0005-0000-0000-0000F20D0000}"/>
    <cellStyle name="Normal 10 2 4 5 2" xfId="6656" xr:uid="{00000000-0005-0000-0000-0000F30D0000}"/>
    <cellStyle name="Normal 10 2 4 6" xfId="3436" xr:uid="{00000000-0005-0000-0000-0000F40D0000}"/>
    <cellStyle name="Normal 10 2 5" xfId="744" xr:uid="{00000000-0005-0000-0000-0000F50D0000}"/>
    <cellStyle name="Normal 10 2 5 2" xfId="1241" xr:uid="{00000000-0005-0000-0000-0000F60D0000}"/>
    <cellStyle name="Normal 10 2 5 2 2" xfId="2220" xr:uid="{00000000-0005-0000-0000-0000F70D0000}"/>
    <cellStyle name="Normal 10 2 5 2 2 2" xfId="4956" xr:uid="{00000000-0005-0000-0000-0000F80D0000}"/>
    <cellStyle name="Normal 10 2 5 2 3" xfId="4044" xr:uid="{00000000-0005-0000-0000-0000F90D0000}"/>
    <cellStyle name="Normal 10 2 5 3" xfId="1764" xr:uid="{00000000-0005-0000-0000-0000FA0D0000}"/>
    <cellStyle name="Normal 10 2 5 3 2" xfId="4500" xr:uid="{00000000-0005-0000-0000-0000FB0D0000}"/>
    <cellStyle name="Normal 10 2 5 4" xfId="2676" xr:uid="{00000000-0005-0000-0000-0000FC0D0000}"/>
    <cellStyle name="Normal 10 2 5 4 2" xfId="5412" xr:uid="{00000000-0005-0000-0000-0000FD0D0000}"/>
    <cellStyle name="Normal 10 2 5 5" xfId="3132" xr:uid="{00000000-0005-0000-0000-0000FE0D0000}"/>
    <cellStyle name="Normal 10 2 5 5 2" xfId="6808" xr:uid="{00000000-0005-0000-0000-0000FF0D0000}"/>
    <cellStyle name="Normal 10 2 5 6" xfId="3588" xr:uid="{00000000-0005-0000-0000-0000000E0000}"/>
    <cellStyle name="Normal 10 2 6" xfId="820" xr:uid="{00000000-0005-0000-0000-0000010E0000}"/>
    <cellStyle name="Normal 10 2 6 2" xfId="1317" xr:uid="{00000000-0005-0000-0000-0000020E0000}"/>
    <cellStyle name="Normal 10 2 6 2 2" xfId="2296" xr:uid="{00000000-0005-0000-0000-0000030E0000}"/>
    <cellStyle name="Normal 10 2 6 2 2 2" xfId="5032" xr:uid="{00000000-0005-0000-0000-0000040E0000}"/>
    <cellStyle name="Normal 10 2 6 2 3" xfId="4120" xr:uid="{00000000-0005-0000-0000-0000050E0000}"/>
    <cellStyle name="Normal 10 2 6 3" xfId="1840" xr:uid="{00000000-0005-0000-0000-0000060E0000}"/>
    <cellStyle name="Normal 10 2 6 3 2" xfId="4576" xr:uid="{00000000-0005-0000-0000-0000070E0000}"/>
    <cellStyle name="Normal 10 2 6 4" xfId="2752" xr:uid="{00000000-0005-0000-0000-0000080E0000}"/>
    <cellStyle name="Normal 10 2 6 4 2" xfId="5488" xr:uid="{00000000-0005-0000-0000-0000090E0000}"/>
    <cellStyle name="Normal 10 2 6 5" xfId="3208" xr:uid="{00000000-0005-0000-0000-00000A0E0000}"/>
    <cellStyle name="Normal 10 2 6 5 2" xfId="6884" xr:uid="{00000000-0005-0000-0000-00000B0E0000}"/>
    <cellStyle name="Normal 10 2 6 6" xfId="3664" xr:uid="{00000000-0005-0000-0000-00000C0E0000}"/>
    <cellStyle name="Normal 10 2 7" xfId="921" xr:uid="{00000000-0005-0000-0000-00000D0E0000}"/>
    <cellStyle name="Normal 10 2 7 2" xfId="1916" xr:uid="{00000000-0005-0000-0000-00000E0E0000}"/>
    <cellStyle name="Normal 10 2 7 2 2" xfId="4652" xr:uid="{00000000-0005-0000-0000-00000F0E0000}"/>
    <cellStyle name="Normal 10 2 7 3" xfId="3740" xr:uid="{00000000-0005-0000-0000-0000100E0000}"/>
    <cellStyle name="Normal 10 2 8" xfId="1460" xr:uid="{00000000-0005-0000-0000-0000110E0000}"/>
    <cellStyle name="Normal 10 2 8 2" xfId="4196" xr:uid="{00000000-0005-0000-0000-0000120E0000}"/>
    <cellStyle name="Normal 10 2 9" xfId="2372" xr:uid="{00000000-0005-0000-0000-0000130E0000}"/>
    <cellStyle name="Normal 10 2 9 2" xfId="5108" xr:uid="{00000000-0005-0000-0000-0000140E0000}"/>
    <cellStyle name="Normal 10 3" xfId="346" xr:uid="{00000000-0005-0000-0000-0000150E0000}"/>
    <cellStyle name="Normal 10 3 2" xfId="5755" xr:uid="{00000000-0005-0000-0000-0000160E0000}"/>
    <cellStyle name="Normal 10 4" xfId="389" xr:uid="{00000000-0005-0000-0000-0000170E0000}"/>
    <cellStyle name="Normal 10 4 10" xfId="3331" xr:uid="{00000000-0005-0000-0000-0000180E0000}"/>
    <cellStyle name="Normal 10 4 2" xfId="559" xr:uid="{00000000-0005-0000-0000-0000190E0000}"/>
    <cellStyle name="Normal 10 4 2 2" xfId="715" xr:uid="{00000000-0005-0000-0000-00001A0E0000}"/>
    <cellStyle name="Normal 10 4 2 2 2" xfId="1212" xr:uid="{00000000-0005-0000-0000-00001B0E0000}"/>
    <cellStyle name="Normal 10 4 2 2 2 2" xfId="2191" xr:uid="{00000000-0005-0000-0000-00001C0E0000}"/>
    <cellStyle name="Normal 10 4 2 2 2 2 2" xfId="4927" xr:uid="{00000000-0005-0000-0000-00001D0E0000}"/>
    <cellStyle name="Normal 10 4 2 2 2 3" xfId="4015" xr:uid="{00000000-0005-0000-0000-00001E0E0000}"/>
    <cellStyle name="Normal 10 4 2 2 3" xfId="1735" xr:uid="{00000000-0005-0000-0000-00001F0E0000}"/>
    <cellStyle name="Normal 10 4 2 2 3 2" xfId="4471" xr:uid="{00000000-0005-0000-0000-0000200E0000}"/>
    <cellStyle name="Normal 10 4 2 2 4" xfId="2647" xr:uid="{00000000-0005-0000-0000-0000210E0000}"/>
    <cellStyle name="Normal 10 4 2 2 4 2" xfId="5383" xr:uid="{00000000-0005-0000-0000-0000220E0000}"/>
    <cellStyle name="Normal 10 4 2 2 5" xfId="3103" xr:uid="{00000000-0005-0000-0000-0000230E0000}"/>
    <cellStyle name="Normal 10 4 2 2 5 2" xfId="6779" xr:uid="{00000000-0005-0000-0000-0000240E0000}"/>
    <cellStyle name="Normal 10 4 2 2 6" xfId="3559" xr:uid="{00000000-0005-0000-0000-0000250E0000}"/>
    <cellStyle name="Normal 10 4 2 3" xfId="1060" xr:uid="{00000000-0005-0000-0000-0000260E0000}"/>
    <cellStyle name="Normal 10 4 2 3 2" xfId="2039" xr:uid="{00000000-0005-0000-0000-0000270E0000}"/>
    <cellStyle name="Normal 10 4 2 3 2 2" xfId="4775" xr:uid="{00000000-0005-0000-0000-0000280E0000}"/>
    <cellStyle name="Normal 10 4 2 3 3" xfId="3863" xr:uid="{00000000-0005-0000-0000-0000290E0000}"/>
    <cellStyle name="Normal 10 4 2 4" xfId="1583" xr:uid="{00000000-0005-0000-0000-00002A0E0000}"/>
    <cellStyle name="Normal 10 4 2 4 2" xfId="4319" xr:uid="{00000000-0005-0000-0000-00002B0E0000}"/>
    <cellStyle name="Normal 10 4 2 5" xfId="2495" xr:uid="{00000000-0005-0000-0000-00002C0E0000}"/>
    <cellStyle name="Normal 10 4 2 5 2" xfId="5231" xr:uid="{00000000-0005-0000-0000-00002D0E0000}"/>
    <cellStyle name="Normal 10 4 2 6" xfId="2951" xr:uid="{00000000-0005-0000-0000-00002E0E0000}"/>
    <cellStyle name="Normal 10 4 2 6 2" xfId="6627" xr:uid="{00000000-0005-0000-0000-00002F0E0000}"/>
    <cellStyle name="Normal 10 4 2 7" xfId="3407" xr:uid="{00000000-0005-0000-0000-0000300E0000}"/>
    <cellStyle name="Normal 10 4 3" xfId="639" xr:uid="{00000000-0005-0000-0000-0000310E0000}"/>
    <cellStyle name="Normal 10 4 3 2" xfId="1136" xr:uid="{00000000-0005-0000-0000-0000320E0000}"/>
    <cellStyle name="Normal 10 4 3 2 2" xfId="2115" xr:uid="{00000000-0005-0000-0000-0000330E0000}"/>
    <cellStyle name="Normal 10 4 3 2 2 2" xfId="4851" xr:uid="{00000000-0005-0000-0000-0000340E0000}"/>
    <cellStyle name="Normal 10 4 3 2 3" xfId="3939" xr:uid="{00000000-0005-0000-0000-0000350E0000}"/>
    <cellStyle name="Normal 10 4 3 3" xfId="1659" xr:uid="{00000000-0005-0000-0000-0000360E0000}"/>
    <cellStyle name="Normal 10 4 3 3 2" xfId="4395" xr:uid="{00000000-0005-0000-0000-0000370E0000}"/>
    <cellStyle name="Normal 10 4 3 4" xfId="2571" xr:uid="{00000000-0005-0000-0000-0000380E0000}"/>
    <cellStyle name="Normal 10 4 3 4 2" xfId="5307" xr:uid="{00000000-0005-0000-0000-0000390E0000}"/>
    <cellStyle name="Normal 10 4 3 5" xfId="3027" xr:uid="{00000000-0005-0000-0000-00003A0E0000}"/>
    <cellStyle name="Normal 10 4 3 5 2" xfId="6703" xr:uid="{00000000-0005-0000-0000-00003B0E0000}"/>
    <cellStyle name="Normal 10 4 3 6" xfId="3483" xr:uid="{00000000-0005-0000-0000-00003C0E0000}"/>
    <cellStyle name="Normal 10 4 4" xfId="791" xr:uid="{00000000-0005-0000-0000-00003D0E0000}"/>
    <cellStyle name="Normal 10 4 4 2" xfId="1288" xr:uid="{00000000-0005-0000-0000-00003E0E0000}"/>
    <cellStyle name="Normal 10 4 4 2 2" xfId="2267" xr:uid="{00000000-0005-0000-0000-00003F0E0000}"/>
    <cellStyle name="Normal 10 4 4 2 2 2" xfId="5003" xr:uid="{00000000-0005-0000-0000-0000400E0000}"/>
    <cellStyle name="Normal 10 4 4 2 3" xfId="4091" xr:uid="{00000000-0005-0000-0000-0000410E0000}"/>
    <cellStyle name="Normal 10 4 4 3" xfId="1811" xr:uid="{00000000-0005-0000-0000-0000420E0000}"/>
    <cellStyle name="Normal 10 4 4 3 2" xfId="4547" xr:uid="{00000000-0005-0000-0000-0000430E0000}"/>
    <cellStyle name="Normal 10 4 4 4" xfId="2723" xr:uid="{00000000-0005-0000-0000-0000440E0000}"/>
    <cellStyle name="Normal 10 4 4 4 2" xfId="5459" xr:uid="{00000000-0005-0000-0000-0000450E0000}"/>
    <cellStyle name="Normal 10 4 4 5" xfId="3179" xr:uid="{00000000-0005-0000-0000-0000460E0000}"/>
    <cellStyle name="Normal 10 4 4 5 2" xfId="6855" xr:uid="{00000000-0005-0000-0000-0000470E0000}"/>
    <cellStyle name="Normal 10 4 4 6" xfId="3635" xr:uid="{00000000-0005-0000-0000-0000480E0000}"/>
    <cellStyle name="Normal 10 4 5" xfId="867" xr:uid="{00000000-0005-0000-0000-0000490E0000}"/>
    <cellStyle name="Normal 10 4 5 2" xfId="1364" xr:uid="{00000000-0005-0000-0000-00004A0E0000}"/>
    <cellStyle name="Normal 10 4 5 2 2" xfId="2343" xr:uid="{00000000-0005-0000-0000-00004B0E0000}"/>
    <cellStyle name="Normal 10 4 5 2 2 2" xfId="5079" xr:uid="{00000000-0005-0000-0000-00004C0E0000}"/>
    <cellStyle name="Normal 10 4 5 2 3" xfId="4167" xr:uid="{00000000-0005-0000-0000-00004D0E0000}"/>
    <cellStyle name="Normal 10 4 5 3" xfId="1887" xr:uid="{00000000-0005-0000-0000-00004E0E0000}"/>
    <cellStyle name="Normal 10 4 5 3 2" xfId="4623" xr:uid="{00000000-0005-0000-0000-00004F0E0000}"/>
    <cellStyle name="Normal 10 4 5 4" xfId="2799" xr:uid="{00000000-0005-0000-0000-0000500E0000}"/>
    <cellStyle name="Normal 10 4 5 4 2" xfId="5535" xr:uid="{00000000-0005-0000-0000-0000510E0000}"/>
    <cellStyle name="Normal 10 4 5 5" xfId="3255" xr:uid="{00000000-0005-0000-0000-0000520E0000}"/>
    <cellStyle name="Normal 10 4 5 5 2" xfId="6931" xr:uid="{00000000-0005-0000-0000-0000530E0000}"/>
    <cellStyle name="Normal 10 4 5 6" xfId="3711" xr:uid="{00000000-0005-0000-0000-0000540E0000}"/>
    <cellStyle name="Normal 10 4 6" xfId="977" xr:uid="{00000000-0005-0000-0000-0000550E0000}"/>
    <cellStyle name="Normal 10 4 6 2" xfId="1963" xr:uid="{00000000-0005-0000-0000-0000560E0000}"/>
    <cellStyle name="Normal 10 4 6 2 2" xfId="4699" xr:uid="{00000000-0005-0000-0000-0000570E0000}"/>
    <cellStyle name="Normal 10 4 6 3" xfId="3787" xr:uid="{00000000-0005-0000-0000-0000580E0000}"/>
    <cellStyle name="Normal 10 4 7" xfId="1507" xr:uid="{00000000-0005-0000-0000-0000590E0000}"/>
    <cellStyle name="Normal 10 4 7 2" xfId="4243" xr:uid="{00000000-0005-0000-0000-00005A0E0000}"/>
    <cellStyle name="Normal 10 4 8" xfId="2419" xr:uid="{00000000-0005-0000-0000-00005B0E0000}"/>
    <cellStyle name="Normal 10 4 8 2" xfId="5155" xr:uid="{00000000-0005-0000-0000-00005C0E0000}"/>
    <cellStyle name="Normal 10 4 9" xfId="2875" xr:uid="{00000000-0005-0000-0000-00005D0E0000}"/>
    <cellStyle name="Normal 10 4 9 2" xfId="6551" xr:uid="{00000000-0005-0000-0000-00005E0E0000}"/>
    <cellStyle name="Normal 10 5" xfId="522" xr:uid="{00000000-0005-0000-0000-00005F0E0000}"/>
    <cellStyle name="Normal 10 5 2" xfId="678" xr:uid="{00000000-0005-0000-0000-0000600E0000}"/>
    <cellStyle name="Normal 10 5 2 2" xfId="1175" xr:uid="{00000000-0005-0000-0000-0000610E0000}"/>
    <cellStyle name="Normal 10 5 2 2 2" xfId="2154" xr:uid="{00000000-0005-0000-0000-0000620E0000}"/>
    <cellStyle name="Normal 10 5 2 2 2 2" xfId="4890" xr:uid="{00000000-0005-0000-0000-0000630E0000}"/>
    <cellStyle name="Normal 10 5 2 2 3" xfId="3978" xr:uid="{00000000-0005-0000-0000-0000640E0000}"/>
    <cellStyle name="Normal 10 5 2 3" xfId="1698" xr:uid="{00000000-0005-0000-0000-0000650E0000}"/>
    <cellStyle name="Normal 10 5 2 3 2" xfId="4434" xr:uid="{00000000-0005-0000-0000-0000660E0000}"/>
    <cellStyle name="Normal 10 5 2 4" xfId="2610" xr:uid="{00000000-0005-0000-0000-0000670E0000}"/>
    <cellStyle name="Normal 10 5 2 4 2" xfId="5346" xr:uid="{00000000-0005-0000-0000-0000680E0000}"/>
    <cellStyle name="Normal 10 5 2 5" xfId="3066" xr:uid="{00000000-0005-0000-0000-0000690E0000}"/>
    <cellStyle name="Normal 10 5 2 5 2" xfId="6742" xr:uid="{00000000-0005-0000-0000-00006A0E0000}"/>
    <cellStyle name="Normal 10 5 2 6" xfId="3522" xr:uid="{00000000-0005-0000-0000-00006B0E0000}"/>
    <cellStyle name="Normal 10 5 3" xfId="1023" xr:uid="{00000000-0005-0000-0000-00006C0E0000}"/>
    <cellStyle name="Normal 10 5 3 2" xfId="2002" xr:uid="{00000000-0005-0000-0000-00006D0E0000}"/>
    <cellStyle name="Normal 10 5 3 2 2" xfId="4738" xr:uid="{00000000-0005-0000-0000-00006E0E0000}"/>
    <cellStyle name="Normal 10 5 3 3" xfId="3826" xr:uid="{00000000-0005-0000-0000-00006F0E0000}"/>
    <cellStyle name="Normal 10 5 4" xfId="1546" xr:uid="{00000000-0005-0000-0000-0000700E0000}"/>
    <cellStyle name="Normal 10 5 4 2" xfId="4282" xr:uid="{00000000-0005-0000-0000-0000710E0000}"/>
    <cellStyle name="Normal 10 5 5" xfId="2458" xr:uid="{00000000-0005-0000-0000-0000720E0000}"/>
    <cellStyle name="Normal 10 5 5 2" xfId="5194" xr:uid="{00000000-0005-0000-0000-0000730E0000}"/>
    <cellStyle name="Normal 10 5 6" xfId="2914" xr:uid="{00000000-0005-0000-0000-0000740E0000}"/>
    <cellStyle name="Normal 10 5 6 2" xfId="6590" xr:uid="{00000000-0005-0000-0000-0000750E0000}"/>
    <cellStyle name="Normal 10 5 7" xfId="3370" xr:uid="{00000000-0005-0000-0000-0000760E0000}"/>
    <cellStyle name="Normal 10 6" xfId="602" xr:uid="{00000000-0005-0000-0000-0000770E0000}"/>
    <cellStyle name="Normal 10 6 2" xfId="1099" xr:uid="{00000000-0005-0000-0000-0000780E0000}"/>
    <cellStyle name="Normal 10 6 2 2" xfId="2078" xr:uid="{00000000-0005-0000-0000-0000790E0000}"/>
    <cellStyle name="Normal 10 6 2 2 2" xfId="4814" xr:uid="{00000000-0005-0000-0000-00007A0E0000}"/>
    <cellStyle name="Normal 10 6 2 3" xfId="3902" xr:uid="{00000000-0005-0000-0000-00007B0E0000}"/>
    <cellStyle name="Normal 10 6 3" xfId="1622" xr:uid="{00000000-0005-0000-0000-00007C0E0000}"/>
    <cellStyle name="Normal 10 6 3 2" xfId="4358" xr:uid="{00000000-0005-0000-0000-00007D0E0000}"/>
    <cellStyle name="Normal 10 6 4" xfId="2534" xr:uid="{00000000-0005-0000-0000-00007E0E0000}"/>
    <cellStyle name="Normal 10 6 4 2" xfId="5270" xr:uid="{00000000-0005-0000-0000-00007F0E0000}"/>
    <cellStyle name="Normal 10 6 5" xfId="2990" xr:uid="{00000000-0005-0000-0000-0000800E0000}"/>
    <cellStyle name="Normal 10 6 5 2" xfId="6666" xr:uid="{00000000-0005-0000-0000-0000810E0000}"/>
    <cellStyle name="Normal 10 6 6" xfId="3446" xr:uid="{00000000-0005-0000-0000-0000820E0000}"/>
    <cellStyle name="Normal 10 7" xfId="754" xr:uid="{00000000-0005-0000-0000-0000830E0000}"/>
    <cellStyle name="Normal 10 7 2" xfId="1251" xr:uid="{00000000-0005-0000-0000-0000840E0000}"/>
    <cellStyle name="Normal 10 7 2 2" xfId="2230" xr:uid="{00000000-0005-0000-0000-0000850E0000}"/>
    <cellStyle name="Normal 10 7 2 2 2" xfId="4966" xr:uid="{00000000-0005-0000-0000-0000860E0000}"/>
    <cellStyle name="Normal 10 7 2 3" xfId="4054" xr:uid="{00000000-0005-0000-0000-0000870E0000}"/>
    <cellStyle name="Normal 10 7 3" xfId="1774" xr:uid="{00000000-0005-0000-0000-0000880E0000}"/>
    <cellStyle name="Normal 10 7 3 2" xfId="4510" xr:uid="{00000000-0005-0000-0000-0000890E0000}"/>
    <cellStyle name="Normal 10 7 4" xfId="2686" xr:uid="{00000000-0005-0000-0000-00008A0E0000}"/>
    <cellStyle name="Normal 10 7 4 2" xfId="5422" xr:uid="{00000000-0005-0000-0000-00008B0E0000}"/>
    <cellStyle name="Normal 10 7 5" xfId="3142" xr:uid="{00000000-0005-0000-0000-00008C0E0000}"/>
    <cellStyle name="Normal 10 7 5 2" xfId="6818" xr:uid="{00000000-0005-0000-0000-00008D0E0000}"/>
    <cellStyle name="Normal 10 7 6" xfId="3598" xr:uid="{00000000-0005-0000-0000-00008E0E0000}"/>
    <cellStyle name="Normal 10 8" xfId="830" xr:uid="{00000000-0005-0000-0000-00008F0E0000}"/>
    <cellStyle name="Normal 10 8 2" xfId="1327" xr:uid="{00000000-0005-0000-0000-0000900E0000}"/>
    <cellStyle name="Normal 10 8 2 2" xfId="2306" xr:uid="{00000000-0005-0000-0000-0000910E0000}"/>
    <cellStyle name="Normal 10 8 2 2 2" xfId="5042" xr:uid="{00000000-0005-0000-0000-0000920E0000}"/>
    <cellStyle name="Normal 10 8 2 3" xfId="4130" xr:uid="{00000000-0005-0000-0000-0000930E0000}"/>
    <cellStyle name="Normal 10 8 3" xfId="1850" xr:uid="{00000000-0005-0000-0000-0000940E0000}"/>
    <cellStyle name="Normal 10 8 3 2" xfId="4586" xr:uid="{00000000-0005-0000-0000-0000950E0000}"/>
    <cellStyle name="Normal 10 8 4" xfId="2762" xr:uid="{00000000-0005-0000-0000-0000960E0000}"/>
    <cellStyle name="Normal 10 8 4 2" xfId="5498" xr:uid="{00000000-0005-0000-0000-0000970E0000}"/>
    <cellStyle name="Normal 10 8 5" xfId="3218" xr:uid="{00000000-0005-0000-0000-0000980E0000}"/>
    <cellStyle name="Normal 10 8 5 2" xfId="6894" xr:uid="{00000000-0005-0000-0000-0000990E0000}"/>
    <cellStyle name="Normal 10 8 6" xfId="3674" xr:uid="{00000000-0005-0000-0000-00009A0E0000}"/>
    <cellStyle name="Normal 10 9" xfId="934" xr:uid="{00000000-0005-0000-0000-00009B0E0000}"/>
    <cellStyle name="Normal 10 9 2" xfId="1926" xr:uid="{00000000-0005-0000-0000-00009C0E0000}"/>
    <cellStyle name="Normal 10 9 2 2" xfId="4662" xr:uid="{00000000-0005-0000-0000-00009D0E0000}"/>
    <cellStyle name="Normal 10 9 3" xfId="3750" xr:uid="{00000000-0005-0000-0000-00009E0E0000}"/>
    <cellStyle name="Normal 11" xfId="240" xr:uid="{00000000-0005-0000-0000-00009F0E0000}"/>
    <cellStyle name="Normal 11 10" xfId="1455" xr:uid="{00000000-0005-0000-0000-0000A00E0000}"/>
    <cellStyle name="Normal 11 10 2" xfId="4191" xr:uid="{00000000-0005-0000-0000-0000A10E0000}"/>
    <cellStyle name="Normal 11 11" xfId="2367" xr:uid="{00000000-0005-0000-0000-0000A20E0000}"/>
    <cellStyle name="Normal 11 11 2" xfId="5103" xr:uid="{00000000-0005-0000-0000-0000A30E0000}"/>
    <cellStyle name="Normal 11 12" xfId="2823" xr:uid="{00000000-0005-0000-0000-0000A40E0000}"/>
    <cellStyle name="Normal 11 12 2" xfId="6499" xr:uid="{00000000-0005-0000-0000-0000A50E0000}"/>
    <cellStyle name="Normal 11 13" xfId="3279" xr:uid="{00000000-0005-0000-0000-0000A60E0000}"/>
    <cellStyle name="Normal 11 2" xfId="301" xr:uid="{00000000-0005-0000-0000-0000A70E0000}"/>
    <cellStyle name="Normal 11 2 10" xfId="2840" xr:uid="{00000000-0005-0000-0000-0000A80E0000}"/>
    <cellStyle name="Normal 11 2 10 2" xfId="6516" xr:uid="{00000000-0005-0000-0000-0000A90E0000}"/>
    <cellStyle name="Normal 11 2 11" xfId="3296" xr:uid="{00000000-0005-0000-0000-0000AA0E0000}"/>
    <cellStyle name="Normal 11 2 2" xfId="391" xr:uid="{00000000-0005-0000-0000-0000AB0E0000}"/>
    <cellStyle name="Normal 11 2 2 10" xfId="3333" xr:uid="{00000000-0005-0000-0000-0000AC0E0000}"/>
    <cellStyle name="Normal 11 2 2 2" xfId="561" xr:uid="{00000000-0005-0000-0000-0000AD0E0000}"/>
    <cellStyle name="Normal 11 2 2 2 2" xfId="717" xr:uid="{00000000-0005-0000-0000-0000AE0E0000}"/>
    <cellStyle name="Normal 11 2 2 2 2 2" xfId="1214" xr:uid="{00000000-0005-0000-0000-0000AF0E0000}"/>
    <cellStyle name="Normal 11 2 2 2 2 2 2" xfId="2193" xr:uid="{00000000-0005-0000-0000-0000B00E0000}"/>
    <cellStyle name="Normal 11 2 2 2 2 2 2 2" xfId="4929" xr:uid="{00000000-0005-0000-0000-0000B10E0000}"/>
    <cellStyle name="Normal 11 2 2 2 2 2 3" xfId="4017" xr:uid="{00000000-0005-0000-0000-0000B20E0000}"/>
    <cellStyle name="Normal 11 2 2 2 2 3" xfId="1737" xr:uid="{00000000-0005-0000-0000-0000B30E0000}"/>
    <cellStyle name="Normal 11 2 2 2 2 3 2" xfId="4473" xr:uid="{00000000-0005-0000-0000-0000B40E0000}"/>
    <cellStyle name="Normal 11 2 2 2 2 4" xfId="2649" xr:uid="{00000000-0005-0000-0000-0000B50E0000}"/>
    <cellStyle name="Normal 11 2 2 2 2 4 2" xfId="5385" xr:uid="{00000000-0005-0000-0000-0000B60E0000}"/>
    <cellStyle name="Normal 11 2 2 2 2 5" xfId="3105" xr:uid="{00000000-0005-0000-0000-0000B70E0000}"/>
    <cellStyle name="Normal 11 2 2 2 2 5 2" xfId="6781" xr:uid="{00000000-0005-0000-0000-0000B80E0000}"/>
    <cellStyle name="Normal 11 2 2 2 2 6" xfId="3561" xr:uid="{00000000-0005-0000-0000-0000B90E0000}"/>
    <cellStyle name="Normal 11 2 2 2 3" xfId="1062" xr:uid="{00000000-0005-0000-0000-0000BA0E0000}"/>
    <cellStyle name="Normal 11 2 2 2 3 2" xfId="2041" xr:uid="{00000000-0005-0000-0000-0000BB0E0000}"/>
    <cellStyle name="Normal 11 2 2 2 3 2 2" xfId="4777" xr:uid="{00000000-0005-0000-0000-0000BC0E0000}"/>
    <cellStyle name="Normal 11 2 2 2 3 3" xfId="3865" xr:uid="{00000000-0005-0000-0000-0000BD0E0000}"/>
    <cellStyle name="Normal 11 2 2 2 4" xfId="1585" xr:uid="{00000000-0005-0000-0000-0000BE0E0000}"/>
    <cellStyle name="Normal 11 2 2 2 4 2" xfId="4321" xr:uid="{00000000-0005-0000-0000-0000BF0E0000}"/>
    <cellStyle name="Normal 11 2 2 2 5" xfId="2497" xr:uid="{00000000-0005-0000-0000-0000C00E0000}"/>
    <cellStyle name="Normal 11 2 2 2 5 2" xfId="5233" xr:uid="{00000000-0005-0000-0000-0000C10E0000}"/>
    <cellStyle name="Normal 11 2 2 2 6" xfId="2953" xr:uid="{00000000-0005-0000-0000-0000C20E0000}"/>
    <cellStyle name="Normal 11 2 2 2 6 2" xfId="6629" xr:uid="{00000000-0005-0000-0000-0000C30E0000}"/>
    <cellStyle name="Normal 11 2 2 2 7" xfId="3409" xr:uid="{00000000-0005-0000-0000-0000C40E0000}"/>
    <cellStyle name="Normal 11 2 2 3" xfId="641" xr:uid="{00000000-0005-0000-0000-0000C50E0000}"/>
    <cellStyle name="Normal 11 2 2 3 2" xfId="1138" xr:uid="{00000000-0005-0000-0000-0000C60E0000}"/>
    <cellStyle name="Normal 11 2 2 3 2 2" xfId="2117" xr:uid="{00000000-0005-0000-0000-0000C70E0000}"/>
    <cellStyle name="Normal 11 2 2 3 2 2 2" xfId="4853" xr:uid="{00000000-0005-0000-0000-0000C80E0000}"/>
    <cellStyle name="Normal 11 2 2 3 2 3" xfId="3941" xr:uid="{00000000-0005-0000-0000-0000C90E0000}"/>
    <cellStyle name="Normal 11 2 2 3 3" xfId="1661" xr:uid="{00000000-0005-0000-0000-0000CA0E0000}"/>
    <cellStyle name="Normal 11 2 2 3 3 2" xfId="4397" xr:uid="{00000000-0005-0000-0000-0000CB0E0000}"/>
    <cellStyle name="Normal 11 2 2 3 4" xfId="2573" xr:uid="{00000000-0005-0000-0000-0000CC0E0000}"/>
    <cellStyle name="Normal 11 2 2 3 4 2" xfId="5309" xr:uid="{00000000-0005-0000-0000-0000CD0E0000}"/>
    <cellStyle name="Normal 11 2 2 3 5" xfId="3029" xr:uid="{00000000-0005-0000-0000-0000CE0E0000}"/>
    <cellStyle name="Normal 11 2 2 3 5 2" xfId="6705" xr:uid="{00000000-0005-0000-0000-0000CF0E0000}"/>
    <cellStyle name="Normal 11 2 2 3 6" xfId="3485" xr:uid="{00000000-0005-0000-0000-0000D00E0000}"/>
    <cellStyle name="Normal 11 2 2 4" xfId="793" xr:uid="{00000000-0005-0000-0000-0000D10E0000}"/>
    <cellStyle name="Normal 11 2 2 4 2" xfId="1290" xr:uid="{00000000-0005-0000-0000-0000D20E0000}"/>
    <cellStyle name="Normal 11 2 2 4 2 2" xfId="2269" xr:uid="{00000000-0005-0000-0000-0000D30E0000}"/>
    <cellStyle name="Normal 11 2 2 4 2 2 2" xfId="5005" xr:uid="{00000000-0005-0000-0000-0000D40E0000}"/>
    <cellStyle name="Normal 11 2 2 4 2 3" xfId="4093" xr:uid="{00000000-0005-0000-0000-0000D50E0000}"/>
    <cellStyle name="Normal 11 2 2 4 3" xfId="1813" xr:uid="{00000000-0005-0000-0000-0000D60E0000}"/>
    <cellStyle name="Normal 11 2 2 4 3 2" xfId="4549" xr:uid="{00000000-0005-0000-0000-0000D70E0000}"/>
    <cellStyle name="Normal 11 2 2 4 4" xfId="2725" xr:uid="{00000000-0005-0000-0000-0000D80E0000}"/>
    <cellStyle name="Normal 11 2 2 4 4 2" xfId="5461" xr:uid="{00000000-0005-0000-0000-0000D90E0000}"/>
    <cellStyle name="Normal 11 2 2 4 5" xfId="3181" xr:uid="{00000000-0005-0000-0000-0000DA0E0000}"/>
    <cellStyle name="Normal 11 2 2 4 5 2" xfId="6857" xr:uid="{00000000-0005-0000-0000-0000DB0E0000}"/>
    <cellStyle name="Normal 11 2 2 4 6" xfId="3637" xr:uid="{00000000-0005-0000-0000-0000DC0E0000}"/>
    <cellStyle name="Normal 11 2 2 5" xfId="869" xr:uid="{00000000-0005-0000-0000-0000DD0E0000}"/>
    <cellStyle name="Normal 11 2 2 5 2" xfId="1366" xr:uid="{00000000-0005-0000-0000-0000DE0E0000}"/>
    <cellStyle name="Normal 11 2 2 5 2 2" xfId="2345" xr:uid="{00000000-0005-0000-0000-0000DF0E0000}"/>
    <cellStyle name="Normal 11 2 2 5 2 2 2" xfId="5081" xr:uid="{00000000-0005-0000-0000-0000E00E0000}"/>
    <cellStyle name="Normal 11 2 2 5 2 3" xfId="4169" xr:uid="{00000000-0005-0000-0000-0000E10E0000}"/>
    <cellStyle name="Normal 11 2 2 5 3" xfId="1889" xr:uid="{00000000-0005-0000-0000-0000E20E0000}"/>
    <cellStyle name="Normal 11 2 2 5 3 2" xfId="4625" xr:uid="{00000000-0005-0000-0000-0000E30E0000}"/>
    <cellStyle name="Normal 11 2 2 5 4" xfId="2801" xr:uid="{00000000-0005-0000-0000-0000E40E0000}"/>
    <cellStyle name="Normal 11 2 2 5 4 2" xfId="5537" xr:uid="{00000000-0005-0000-0000-0000E50E0000}"/>
    <cellStyle name="Normal 11 2 2 5 5" xfId="3257" xr:uid="{00000000-0005-0000-0000-0000E60E0000}"/>
    <cellStyle name="Normal 11 2 2 5 5 2" xfId="6933" xr:uid="{00000000-0005-0000-0000-0000E70E0000}"/>
    <cellStyle name="Normal 11 2 2 5 6" xfId="3713" xr:uid="{00000000-0005-0000-0000-0000E80E0000}"/>
    <cellStyle name="Normal 11 2 2 6" xfId="979" xr:uid="{00000000-0005-0000-0000-0000E90E0000}"/>
    <cellStyle name="Normal 11 2 2 6 2" xfId="1965" xr:uid="{00000000-0005-0000-0000-0000EA0E0000}"/>
    <cellStyle name="Normal 11 2 2 6 2 2" xfId="4701" xr:uid="{00000000-0005-0000-0000-0000EB0E0000}"/>
    <cellStyle name="Normal 11 2 2 6 3" xfId="3789" xr:uid="{00000000-0005-0000-0000-0000EC0E0000}"/>
    <cellStyle name="Normal 11 2 2 7" xfId="1509" xr:uid="{00000000-0005-0000-0000-0000ED0E0000}"/>
    <cellStyle name="Normal 11 2 2 7 2" xfId="4245" xr:uid="{00000000-0005-0000-0000-0000EE0E0000}"/>
    <cellStyle name="Normal 11 2 2 8" xfId="2421" xr:uid="{00000000-0005-0000-0000-0000EF0E0000}"/>
    <cellStyle name="Normal 11 2 2 8 2" xfId="5157" xr:uid="{00000000-0005-0000-0000-0000F00E0000}"/>
    <cellStyle name="Normal 11 2 2 9" xfId="2877" xr:uid="{00000000-0005-0000-0000-0000F10E0000}"/>
    <cellStyle name="Normal 11 2 2 9 2" xfId="6553" xr:uid="{00000000-0005-0000-0000-0000F20E0000}"/>
    <cellStyle name="Normal 11 2 3" xfId="524" xr:uid="{00000000-0005-0000-0000-0000F30E0000}"/>
    <cellStyle name="Normal 11 2 3 2" xfId="680" xr:uid="{00000000-0005-0000-0000-0000F40E0000}"/>
    <cellStyle name="Normal 11 2 3 2 2" xfId="1177" xr:uid="{00000000-0005-0000-0000-0000F50E0000}"/>
    <cellStyle name="Normal 11 2 3 2 2 2" xfId="2156" xr:uid="{00000000-0005-0000-0000-0000F60E0000}"/>
    <cellStyle name="Normal 11 2 3 2 2 2 2" xfId="4892" xr:uid="{00000000-0005-0000-0000-0000F70E0000}"/>
    <cellStyle name="Normal 11 2 3 2 2 3" xfId="3980" xr:uid="{00000000-0005-0000-0000-0000F80E0000}"/>
    <cellStyle name="Normal 11 2 3 2 3" xfId="1700" xr:uid="{00000000-0005-0000-0000-0000F90E0000}"/>
    <cellStyle name="Normal 11 2 3 2 3 2" xfId="4436" xr:uid="{00000000-0005-0000-0000-0000FA0E0000}"/>
    <cellStyle name="Normal 11 2 3 2 4" xfId="2612" xr:uid="{00000000-0005-0000-0000-0000FB0E0000}"/>
    <cellStyle name="Normal 11 2 3 2 4 2" xfId="5348" xr:uid="{00000000-0005-0000-0000-0000FC0E0000}"/>
    <cellStyle name="Normal 11 2 3 2 5" xfId="3068" xr:uid="{00000000-0005-0000-0000-0000FD0E0000}"/>
    <cellStyle name="Normal 11 2 3 2 5 2" xfId="6744" xr:uid="{00000000-0005-0000-0000-0000FE0E0000}"/>
    <cellStyle name="Normal 11 2 3 2 6" xfId="3524" xr:uid="{00000000-0005-0000-0000-0000FF0E0000}"/>
    <cellStyle name="Normal 11 2 3 3" xfId="1025" xr:uid="{00000000-0005-0000-0000-0000000F0000}"/>
    <cellStyle name="Normal 11 2 3 3 2" xfId="2004" xr:uid="{00000000-0005-0000-0000-0000010F0000}"/>
    <cellStyle name="Normal 11 2 3 3 2 2" xfId="4740" xr:uid="{00000000-0005-0000-0000-0000020F0000}"/>
    <cellStyle name="Normal 11 2 3 3 3" xfId="3828" xr:uid="{00000000-0005-0000-0000-0000030F0000}"/>
    <cellStyle name="Normal 11 2 3 4" xfId="1548" xr:uid="{00000000-0005-0000-0000-0000040F0000}"/>
    <cellStyle name="Normal 11 2 3 4 2" xfId="4284" xr:uid="{00000000-0005-0000-0000-0000050F0000}"/>
    <cellStyle name="Normal 11 2 3 5" xfId="2460" xr:uid="{00000000-0005-0000-0000-0000060F0000}"/>
    <cellStyle name="Normal 11 2 3 5 2" xfId="5196" xr:uid="{00000000-0005-0000-0000-0000070F0000}"/>
    <cellStyle name="Normal 11 2 3 6" xfId="2916" xr:uid="{00000000-0005-0000-0000-0000080F0000}"/>
    <cellStyle name="Normal 11 2 3 6 2" xfId="6592" xr:uid="{00000000-0005-0000-0000-0000090F0000}"/>
    <cellStyle name="Normal 11 2 3 7" xfId="3372" xr:uid="{00000000-0005-0000-0000-00000A0F0000}"/>
    <cellStyle name="Normal 11 2 4" xfId="604" xr:uid="{00000000-0005-0000-0000-00000B0F0000}"/>
    <cellStyle name="Normal 11 2 4 2" xfId="1101" xr:uid="{00000000-0005-0000-0000-00000C0F0000}"/>
    <cellStyle name="Normal 11 2 4 2 2" xfId="2080" xr:uid="{00000000-0005-0000-0000-00000D0F0000}"/>
    <cellStyle name="Normal 11 2 4 2 2 2" xfId="4816" xr:uid="{00000000-0005-0000-0000-00000E0F0000}"/>
    <cellStyle name="Normal 11 2 4 2 3" xfId="3904" xr:uid="{00000000-0005-0000-0000-00000F0F0000}"/>
    <cellStyle name="Normal 11 2 4 3" xfId="1624" xr:uid="{00000000-0005-0000-0000-0000100F0000}"/>
    <cellStyle name="Normal 11 2 4 3 2" xfId="4360" xr:uid="{00000000-0005-0000-0000-0000110F0000}"/>
    <cellStyle name="Normal 11 2 4 4" xfId="2536" xr:uid="{00000000-0005-0000-0000-0000120F0000}"/>
    <cellStyle name="Normal 11 2 4 4 2" xfId="5272" xr:uid="{00000000-0005-0000-0000-0000130F0000}"/>
    <cellStyle name="Normal 11 2 4 5" xfId="2992" xr:uid="{00000000-0005-0000-0000-0000140F0000}"/>
    <cellStyle name="Normal 11 2 4 5 2" xfId="6668" xr:uid="{00000000-0005-0000-0000-0000150F0000}"/>
    <cellStyle name="Normal 11 2 4 6" xfId="3448" xr:uid="{00000000-0005-0000-0000-0000160F0000}"/>
    <cellStyle name="Normal 11 2 5" xfId="756" xr:uid="{00000000-0005-0000-0000-0000170F0000}"/>
    <cellStyle name="Normal 11 2 5 2" xfId="1253" xr:uid="{00000000-0005-0000-0000-0000180F0000}"/>
    <cellStyle name="Normal 11 2 5 2 2" xfId="2232" xr:uid="{00000000-0005-0000-0000-0000190F0000}"/>
    <cellStyle name="Normal 11 2 5 2 2 2" xfId="4968" xr:uid="{00000000-0005-0000-0000-00001A0F0000}"/>
    <cellStyle name="Normal 11 2 5 2 3" xfId="4056" xr:uid="{00000000-0005-0000-0000-00001B0F0000}"/>
    <cellStyle name="Normal 11 2 5 3" xfId="1776" xr:uid="{00000000-0005-0000-0000-00001C0F0000}"/>
    <cellStyle name="Normal 11 2 5 3 2" xfId="4512" xr:uid="{00000000-0005-0000-0000-00001D0F0000}"/>
    <cellStyle name="Normal 11 2 5 4" xfId="2688" xr:uid="{00000000-0005-0000-0000-00001E0F0000}"/>
    <cellStyle name="Normal 11 2 5 4 2" xfId="5424" xr:uid="{00000000-0005-0000-0000-00001F0F0000}"/>
    <cellStyle name="Normal 11 2 5 5" xfId="3144" xr:uid="{00000000-0005-0000-0000-0000200F0000}"/>
    <cellStyle name="Normal 11 2 5 5 2" xfId="6820" xr:uid="{00000000-0005-0000-0000-0000210F0000}"/>
    <cellStyle name="Normal 11 2 5 6" xfId="3600" xr:uid="{00000000-0005-0000-0000-0000220F0000}"/>
    <cellStyle name="Normal 11 2 6" xfId="832" xr:uid="{00000000-0005-0000-0000-0000230F0000}"/>
    <cellStyle name="Normal 11 2 6 2" xfId="1329" xr:uid="{00000000-0005-0000-0000-0000240F0000}"/>
    <cellStyle name="Normal 11 2 6 2 2" xfId="2308" xr:uid="{00000000-0005-0000-0000-0000250F0000}"/>
    <cellStyle name="Normal 11 2 6 2 2 2" xfId="5044" xr:uid="{00000000-0005-0000-0000-0000260F0000}"/>
    <cellStyle name="Normal 11 2 6 2 3" xfId="4132" xr:uid="{00000000-0005-0000-0000-0000270F0000}"/>
    <cellStyle name="Normal 11 2 6 3" xfId="1852" xr:uid="{00000000-0005-0000-0000-0000280F0000}"/>
    <cellStyle name="Normal 11 2 6 3 2" xfId="4588" xr:uid="{00000000-0005-0000-0000-0000290F0000}"/>
    <cellStyle name="Normal 11 2 6 4" xfId="2764" xr:uid="{00000000-0005-0000-0000-00002A0F0000}"/>
    <cellStyle name="Normal 11 2 6 4 2" xfId="5500" xr:uid="{00000000-0005-0000-0000-00002B0F0000}"/>
    <cellStyle name="Normal 11 2 6 5" xfId="3220" xr:uid="{00000000-0005-0000-0000-00002C0F0000}"/>
    <cellStyle name="Normal 11 2 6 5 2" xfId="6896" xr:uid="{00000000-0005-0000-0000-00002D0F0000}"/>
    <cellStyle name="Normal 11 2 6 6" xfId="3676" xr:uid="{00000000-0005-0000-0000-00002E0F0000}"/>
    <cellStyle name="Normal 11 2 7" xfId="939" xr:uid="{00000000-0005-0000-0000-00002F0F0000}"/>
    <cellStyle name="Normal 11 2 7 2" xfId="1928" xr:uid="{00000000-0005-0000-0000-0000300F0000}"/>
    <cellStyle name="Normal 11 2 7 2 2" xfId="4664" xr:uid="{00000000-0005-0000-0000-0000310F0000}"/>
    <cellStyle name="Normal 11 2 7 3" xfId="3752" xr:uid="{00000000-0005-0000-0000-0000320F0000}"/>
    <cellStyle name="Normal 11 2 8" xfId="1472" xr:uid="{00000000-0005-0000-0000-0000330F0000}"/>
    <cellStyle name="Normal 11 2 8 2" xfId="4208" xr:uid="{00000000-0005-0000-0000-0000340F0000}"/>
    <cellStyle name="Normal 11 2 9" xfId="2384" xr:uid="{00000000-0005-0000-0000-0000350F0000}"/>
    <cellStyle name="Normal 11 2 9 2" xfId="5120" xr:uid="{00000000-0005-0000-0000-0000360F0000}"/>
    <cellStyle name="Normal 11 3" xfId="308" xr:uid="{00000000-0005-0000-0000-0000370F0000}"/>
    <cellStyle name="Normal 11 4" xfId="374" xr:uid="{00000000-0005-0000-0000-0000380F0000}"/>
    <cellStyle name="Normal 11 4 10" xfId="3316" xr:uid="{00000000-0005-0000-0000-0000390F0000}"/>
    <cellStyle name="Normal 11 4 2" xfId="544" xr:uid="{00000000-0005-0000-0000-00003A0F0000}"/>
    <cellStyle name="Normal 11 4 2 2" xfId="700" xr:uid="{00000000-0005-0000-0000-00003B0F0000}"/>
    <cellStyle name="Normal 11 4 2 2 2" xfId="1197" xr:uid="{00000000-0005-0000-0000-00003C0F0000}"/>
    <cellStyle name="Normal 11 4 2 2 2 2" xfId="2176" xr:uid="{00000000-0005-0000-0000-00003D0F0000}"/>
    <cellStyle name="Normal 11 4 2 2 2 2 2" xfId="4912" xr:uid="{00000000-0005-0000-0000-00003E0F0000}"/>
    <cellStyle name="Normal 11 4 2 2 2 3" xfId="4000" xr:uid="{00000000-0005-0000-0000-00003F0F0000}"/>
    <cellStyle name="Normal 11 4 2 2 3" xfId="1720" xr:uid="{00000000-0005-0000-0000-0000400F0000}"/>
    <cellStyle name="Normal 11 4 2 2 3 2" xfId="4456" xr:uid="{00000000-0005-0000-0000-0000410F0000}"/>
    <cellStyle name="Normal 11 4 2 2 4" xfId="2632" xr:uid="{00000000-0005-0000-0000-0000420F0000}"/>
    <cellStyle name="Normal 11 4 2 2 4 2" xfId="5368" xr:uid="{00000000-0005-0000-0000-0000430F0000}"/>
    <cellStyle name="Normal 11 4 2 2 5" xfId="3088" xr:uid="{00000000-0005-0000-0000-0000440F0000}"/>
    <cellStyle name="Normal 11 4 2 2 5 2" xfId="6764" xr:uid="{00000000-0005-0000-0000-0000450F0000}"/>
    <cellStyle name="Normal 11 4 2 2 6" xfId="3544" xr:uid="{00000000-0005-0000-0000-0000460F0000}"/>
    <cellStyle name="Normal 11 4 2 3" xfId="1045" xr:uid="{00000000-0005-0000-0000-0000470F0000}"/>
    <cellStyle name="Normal 11 4 2 3 2" xfId="2024" xr:uid="{00000000-0005-0000-0000-0000480F0000}"/>
    <cellStyle name="Normal 11 4 2 3 2 2" xfId="4760" xr:uid="{00000000-0005-0000-0000-0000490F0000}"/>
    <cellStyle name="Normal 11 4 2 3 3" xfId="3848" xr:uid="{00000000-0005-0000-0000-00004A0F0000}"/>
    <cellStyle name="Normal 11 4 2 4" xfId="1568" xr:uid="{00000000-0005-0000-0000-00004B0F0000}"/>
    <cellStyle name="Normal 11 4 2 4 2" xfId="4304" xr:uid="{00000000-0005-0000-0000-00004C0F0000}"/>
    <cellStyle name="Normal 11 4 2 5" xfId="2480" xr:uid="{00000000-0005-0000-0000-00004D0F0000}"/>
    <cellStyle name="Normal 11 4 2 5 2" xfId="5216" xr:uid="{00000000-0005-0000-0000-00004E0F0000}"/>
    <cellStyle name="Normal 11 4 2 6" xfId="2936" xr:uid="{00000000-0005-0000-0000-00004F0F0000}"/>
    <cellStyle name="Normal 11 4 2 6 2" xfId="6612" xr:uid="{00000000-0005-0000-0000-0000500F0000}"/>
    <cellStyle name="Normal 11 4 2 7" xfId="3392" xr:uid="{00000000-0005-0000-0000-0000510F0000}"/>
    <cellStyle name="Normal 11 4 3" xfId="624" xr:uid="{00000000-0005-0000-0000-0000520F0000}"/>
    <cellStyle name="Normal 11 4 3 2" xfId="1121" xr:uid="{00000000-0005-0000-0000-0000530F0000}"/>
    <cellStyle name="Normal 11 4 3 2 2" xfId="2100" xr:uid="{00000000-0005-0000-0000-0000540F0000}"/>
    <cellStyle name="Normal 11 4 3 2 2 2" xfId="4836" xr:uid="{00000000-0005-0000-0000-0000550F0000}"/>
    <cellStyle name="Normal 11 4 3 2 3" xfId="3924" xr:uid="{00000000-0005-0000-0000-0000560F0000}"/>
    <cellStyle name="Normal 11 4 3 3" xfId="1644" xr:uid="{00000000-0005-0000-0000-0000570F0000}"/>
    <cellStyle name="Normal 11 4 3 3 2" xfId="4380" xr:uid="{00000000-0005-0000-0000-0000580F0000}"/>
    <cellStyle name="Normal 11 4 3 4" xfId="2556" xr:uid="{00000000-0005-0000-0000-0000590F0000}"/>
    <cellStyle name="Normal 11 4 3 4 2" xfId="5292" xr:uid="{00000000-0005-0000-0000-00005A0F0000}"/>
    <cellStyle name="Normal 11 4 3 5" xfId="3012" xr:uid="{00000000-0005-0000-0000-00005B0F0000}"/>
    <cellStyle name="Normal 11 4 3 5 2" xfId="6688" xr:uid="{00000000-0005-0000-0000-00005C0F0000}"/>
    <cellStyle name="Normal 11 4 3 6" xfId="3468" xr:uid="{00000000-0005-0000-0000-00005D0F0000}"/>
    <cellStyle name="Normal 11 4 4" xfId="776" xr:uid="{00000000-0005-0000-0000-00005E0F0000}"/>
    <cellStyle name="Normal 11 4 4 2" xfId="1273" xr:uid="{00000000-0005-0000-0000-00005F0F0000}"/>
    <cellStyle name="Normal 11 4 4 2 2" xfId="2252" xr:uid="{00000000-0005-0000-0000-0000600F0000}"/>
    <cellStyle name="Normal 11 4 4 2 2 2" xfId="4988" xr:uid="{00000000-0005-0000-0000-0000610F0000}"/>
    <cellStyle name="Normal 11 4 4 2 3" xfId="4076" xr:uid="{00000000-0005-0000-0000-0000620F0000}"/>
    <cellStyle name="Normal 11 4 4 3" xfId="1796" xr:uid="{00000000-0005-0000-0000-0000630F0000}"/>
    <cellStyle name="Normal 11 4 4 3 2" xfId="4532" xr:uid="{00000000-0005-0000-0000-0000640F0000}"/>
    <cellStyle name="Normal 11 4 4 4" xfId="2708" xr:uid="{00000000-0005-0000-0000-0000650F0000}"/>
    <cellStyle name="Normal 11 4 4 4 2" xfId="5444" xr:uid="{00000000-0005-0000-0000-0000660F0000}"/>
    <cellStyle name="Normal 11 4 4 5" xfId="3164" xr:uid="{00000000-0005-0000-0000-0000670F0000}"/>
    <cellStyle name="Normal 11 4 4 5 2" xfId="6840" xr:uid="{00000000-0005-0000-0000-0000680F0000}"/>
    <cellStyle name="Normal 11 4 4 6" xfId="3620" xr:uid="{00000000-0005-0000-0000-0000690F0000}"/>
    <cellStyle name="Normal 11 4 5" xfId="852" xr:uid="{00000000-0005-0000-0000-00006A0F0000}"/>
    <cellStyle name="Normal 11 4 5 2" xfId="1349" xr:uid="{00000000-0005-0000-0000-00006B0F0000}"/>
    <cellStyle name="Normal 11 4 5 2 2" xfId="2328" xr:uid="{00000000-0005-0000-0000-00006C0F0000}"/>
    <cellStyle name="Normal 11 4 5 2 2 2" xfId="5064" xr:uid="{00000000-0005-0000-0000-00006D0F0000}"/>
    <cellStyle name="Normal 11 4 5 2 3" xfId="4152" xr:uid="{00000000-0005-0000-0000-00006E0F0000}"/>
    <cellStyle name="Normal 11 4 5 3" xfId="1872" xr:uid="{00000000-0005-0000-0000-00006F0F0000}"/>
    <cellStyle name="Normal 11 4 5 3 2" xfId="4608" xr:uid="{00000000-0005-0000-0000-0000700F0000}"/>
    <cellStyle name="Normal 11 4 5 4" xfId="2784" xr:uid="{00000000-0005-0000-0000-0000710F0000}"/>
    <cellStyle name="Normal 11 4 5 4 2" xfId="5520" xr:uid="{00000000-0005-0000-0000-0000720F0000}"/>
    <cellStyle name="Normal 11 4 5 5" xfId="3240" xr:uid="{00000000-0005-0000-0000-0000730F0000}"/>
    <cellStyle name="Normal 11 4 5 5 2" xfId="6916" xr:uid="{00000000-0005-0000-0000-0000740F0000}"/>
    <cellStyle name="Normal 11 4 5 6" xfId="3696" xr:uid="{00000000-0005-0000-0000-0000750F0000}"/>
    <cellStyle name="Normal 11 4 6" xfId="962" xr:uid="{00000000-0005-0000-0000-0000760F0000}"/>
    <cellStyle name="Normal 11 4 6 2" xfId="1948" xr:uid="{00000000-0005-0000-0000-0000770F0000}"/>
    <cellStyle name="Normal 11 4 6 2 2" xfId="4684" xr:uid="{00000000-0005-0000-0000-0000780F0000}"/>
    <cellStyle name="Normal 11 4 6 3" xfId="3772" xr:uid="{00000000-0005-0000-0000-0000790F0000}"/>
    <cellStyle name="Normal 11 4 7" xfId="1492" xr:uid="{00000000-0005-0000-0000-00007A0F0000}"/>
    <cellStyle name="Normal 11 4 7 2" xfId="4228" xr:uid="{00000000-0005-0000-0000-00007B0F0000}"/>
    <cellStyle name="Normal 11 4 8" xfId="2404" xr:uid="{00000000-0005-0000-0000-00007C0F0000}"/>
    <cellStyle name="Normal 11 4 8 2" xfId="5140" xr:uid="{00000000-0005-0000-0000-00007D0F0000}"/>
    <cellStyle name="Normal 11 4 9" xfId="2860" xr:uid="{00000000-0005-0000-0000-00007E0F0000}"/>
    <cellStyle name="Normal 11 4 9 2" xfId="6536" xr:uid="{00000000-0005-0000-0000-00007F0F0000}"/>
    <cellStyle name="Normal 11 5" xfId="507" xr:uid="{00000000-0005-0000-0000-0000800F0000}"/>
    <cellStyle name="Normal 11 5 2" xfId="663" xr:uid="{00000000-0005-0000-0000-0000810F0000}"/>
    <cellStyle name="Normal 11 5 2 2" xfId="1160" xr:uid="{00000000-0005-0000-0000-0000820F0000}"/>
    <cellStyle name="Normal 11 5 2 2 2" xfId="2139" xr:uid="{00000000-0005-0000-0000-0000830F0000}"/>
    <cellStyle name="Normal 11 5 2 2 2 2" xfId="4875" xr:uid="{00000000-0005-0000-0000-0000840F0000}"/>
    <cellStyle name="Normal 11 5 2 2 3" xfId="3963" xr:uid="{00000000-0005-0000-0000-0000850F0000}"/>
    <cellStyle name="Normal 11 5 2 3" xfId="1683" xr:uid="{00000000-0005-0000-0000-0000860F0000}"/>
    <cellStyle name="Normal 11 5 2 3 2" xfId="4419" xr:uid="{00000000-0005-0000-0000-0000870F0000}"/>
    <cellStyle name="Normal 11 5 2 4" xfId="2595" xr:uid="{00000000-0005-0000-0000-0000880F0000}"/>
    <cellStyle name="Normal 11 5 2 4 2" xfId="5331" xr:uid="{00000000-0005-0000-0000-0000890F0000}"/>
    <cellStyle name="Normal 11 5 2 5" xfId="3051" xr:uid="{00000000-0005-0000-0000-00008A0F0000}"/>
    <cellStyle name="Normal 11 5 2 5 2" xfId="6727" xr:uid="{00000000-0005-0000-0000-00008B0F0000}"/>
    <cellStyle name="Normal 11 5 2 6" xfId="3507" xr:uid="{00000000-0005-0000-0000-00008C0F0000}"/>
    <cellStyle name="Normal 11 5 3" xfId="1008" xr:uid="{00000000-0005-0000-0000-00008D0F0000}"/>
    <cellStyle name="Normal 11 5 3 2" xfId="1987" xr:uid="{00000000-0005-0000-0000-00008E0F0000}"/>
    <cellStyle name="Normal 11 5 3 2 2" xfId="4723" xr:uid="{00000000-0005-0000-0000-00008F0F0000}"/>
    <cellStyle name="Normal 11 5 3 3" xfId="3811" xr:uid="{00000000-0005-0000-0000-0000900F0000}"/>
    <cellStyle name="Normal 11 5 4" xfId="1531" xr:uid="{00000000-0005-0000-0000-0000910F0000}"/>
    <cellStyle name="Normal 11 5 4 2" xfId="4267" xr:uid="{00000000-0005-0000-0000-0000920F0000}"/>
    <cellStyle name="Normal 11 5 5" xfId="2443" xr:uid="{00000000-0005-0000-0000-0000930F0000}"/>
    <cellStyle name="Normal 11 5 5 2" xfId="5179" xr:uid="{00000000-0005-0000-0000-0000940F0000}"/>
    <cellStyle name="Normal 11 5 6" xfId="2899" xr:uid="{00000000-0005-0000-0000-0000950F0000}"/>
    <cellStyle name="Normal 11 5 6 2" xfId="6575" xr:uid="{00000000-0005-0000-0000-0000960F0000}"/>
    <cellStyle name="Normal 11 5 7" xfId="3355" xr:uid="{00000000-0005-0000-0000-0000970F0000}"/>
    <cellStyle name="Normal 11 6" xfId="587" xr:uid="{00000000-0005-0000-0000-0000980F0000}"/>
    <cellStyle name="Normal 11 6 2" xfId="1084" xr:uid="{00000000-0005-0000-0000-0000990F0000}"/>
    <cellStyle name="Normal 11 6 2 2" xfId="2063" xr:uid="{00000000-0005-0000-0000-00009A0F0000}"/>
    <cellStyle name="Normal 11 6 2 2 2" xfId="4799" xr:uid="{00000000-0005-0000-0000-00009B0F0000}"/>
    <cellStyle name="Normal 11 6 2 3" xfId="3887" xr:uid="{00000000-0005-0000-0000-00009C0F0000}"/>
    <cellStyle name="Normal 11 6 3" xfId="1607" xr:uid="{00000000-0005-0000-0000-00009D0F0000}"/>
    <cellStyle name="Normal 11 6 3 2" xfId="4343" xr:uid="{00000000-0005-0000-0000-00009E0F0000}"/>
    <cellStyle name="Normal 11 6 4" xfId="2519" xr:uid="{00000000-0005-0000-0000-00009F0F0000}"/>
    <cellStyle name="Normal 11 6 4 2" xfId="5255" xr:uid="{00000000-0005-0000-0000-0000A00F0000}"/>
    <cellStyle name="Normal 11 6 5" xfId="2975" xr:uid="{00000000-0005-0000-0000-0000A10F0000}"/>
    <cellStyle name="Normal 11 6 5 2" xfId="6651" xr:uid="{00000000-0005-0000-0000-0000A20F0000}"/>
    <cellStyle name="Normal 11 6 6" xfId="3431" xr:uid="{00000000-0005-0000-0000-0000A30F0000}"/>
    <cellStyle name="Normal 11 7" xfId="739" xr:uid="{00000000-0005-0000-0000-0000A40F0000}"/>
    <cellStyle name="Normal 11 7 2" xfId="1236" xr:uid="{00000000-0005-0000-0000-0000A50F0000}"/>
    <cellStyle name="Normal 11 7 2 2" xfId="2215" xr:uid="{00000000-0005-0000-0000-0000A60F0000}"/>
    <cellStyle name="Normal 11 7 2 2 2" xfId="4951" xr:uid="{00000000-0005-0000-0000-0000A70F0000}"/>
    <cellStyle name="Normal 11 7 2 3" xfId="4039" xr:uid="{00000000-0005-0000-0000-0000A80F0000}"/>
    <cellStyle name="Normal 11 7 3" xfId="1759" xr:uid="{00000000-0005-0000-0000-0000A90F0000}"/>
    <cellStyle name="Normal 11 7 3 2" xfId="4495" xr:uid="{00000000-0005-0000-0000-0000AA0F0000}"/>
    <cellStyle name="Normal 11 7 4" xfId="2671" xr:uid="{00000000-0005-0000-0000-0000AB0F0000}"/>
    <cellStyle name="Normal 11 7 4 2" xfId="5407" xr:uid="{00000000-0005-0000-0000-0000AC0F0000}"/>
    <cellStyle name="Normal 11 7 5" xfId="3127" xr:uid="{00000000-0005-0000-0000-0000AD0F0000}"/>
    <cellStyle name="Normal 11 7 5 2" xfId="6803" xr:uid="{00000000-0005-0000-0000-0000AE0F0000}"/>
    <cellStyle name="Normal 11 7 6" xfId="3583" xr:uid="{00000000-0005-0000-0000-0000AF0F0000}"/>
    <cellStyle name="Normal 11 8" xfId="815" xr:uid="{00000000-0005-0000-0000-0000B00F0000}"/>
    <cellStyle name="Normal 11 8 2" xfId="1312" xr:uid="{00000000-0005-0000-0000-0000B10F0000}"/>
    <cellStyle name="Normal 11 8 2 2" xfId="2291" xr:uid="{00000000-0005-0000-0000-0000B20F0000}"/>
    <cellStyle name="Normal 11 8 2 2 2" xfId="5027" xr:uid="{00000000-0005-0000-0000-0000B30F0000}"/>
    <cellStyle name="Normal 11 8 2 3" xfId="4115" xr:uid="{00000000-0005-0000-0000-0000B40F0000}"/>
    <cellStyle name="Normal 11 8 3" xfId="1835" xr:uid="{00000000-0005-0000-0000-0000B50F0000}"/>
    <cellStyle name="Normal 11 8 3 2" xfId="4571" xr:uid="{00000000-0005-0000-0000-0000B60F0000}"/>
    <cellStyle name="Normal 11 8 4" xfId="2747" xr:uid="{00000000-0005-0000-0000-0000B70F0000}"/>
    <cellStyle name="Normal 11 8 4 2" xfId="5483" xr:uid="{00000000-0005-0000-0000-0000B80F0000}"/>
    <cellStyle name="Normal 11 8 5" xfId="3203" xr:uid="{00000000-0005-0000-0000-0000B90F0000}"/>
    <cellStyle name="Normal 11 8 5 2" xfId="6879" xr:uid="{00000000-0005-0000-0000-0000BA0F0000}"/>
    <cellStyle name="Normal 11 8 6" xfId="3659" xr:uid="{00000000-0005-0000-0000-0000BB0F0000}"/>
    <cellStyle name="Normal 11 9" xfId="916" xr:uid="{00000000-0005-0000-0000-0000BC0F0000}"/>
    <cellStyle name="Normal 11 9 2" xfId="1911" xr:uid="{00000000-0005-0000-0000-0000BD0F0000}"/>
    <cellStyle name="Normal 11 9 2 2" xfId="4647" xr:uid="{00000000-0005-0000-0000-0000BE0F0000}"/>
    <cellStyle name="Normal 11 9 3" xfId="3735" xr:uid="{00000000-0005-0000-0000-0000BF0F0000}"/>
    <cellStyle name="Normal 12" xfId="244" xr:uid="{00000000-0005-0000-0000-0000C00F0000}"/>
    <cellStyle name="Normal 12 2" xfId="309" xr:uid="{00000000-0005-0000-0000-0000C10F0000}"/>
    <cellStyle name="Normal 13" xfId="241" xr:uid="{00000000-0005-0000-0000-0000C20F0000}"/>
    <cellStyle name="Normal 13 10" xfId="917" xr:uid="{00000000-0005-0000-0000-0000C30F0000}"/>
    <cellStyle name="Normal 13 10 2" xfId="1912" xr:uid="{00000000-0005-0000-0000-0000C40F0000}"/>
    <cellStyle name="Normal 13 10 2 2" xfId="4648" xr:uid="{00000000-0005-0000-0000-0000C50F0000}"/>
    <cellStyle name="Normal 13 10 3" xfId="3736" xr:uid="{00000000-0005-0000-0000-0000C60F0000}"/>
    <cellStyle name="Normal 13 11" xfId="1456" xr:uid="{00000000-0005-0000-0000-0000C70F0000}"/>
    <cellStyle name="Normal 13 11 2" xfId="4192" xr:uid="{00000000-0005-0000-0000-0000C80F0000}"/>
    <cellStyle name="Normal 13 12" xfId="2368" xr:uid="{00000000-0005-0000-0000-0000C90F0000}"/>
    <cellStyle name="Normal 13 12 2" xfId="5104" xr:uid="{00000000-0005-0000-0000-0000CA0F0000}"/>
    <cellStyle name="Normal 13 13" xfId="2824" xr:uid="{00000000-0005-0000-0000-0000CB0F0000}"/>
    <cellStyle name="Normal 13 13 2" xfId="6500" xr:uid="{00000000-0005-0000-0000-0000CC0F0000}"/>
    <cellStyle name="Normal 13 14" xfId="3280" xr:uid="{00000000-0005-0000-0000-0000CD0F0000}"/>
    <cellStyle name="Normal 13 2" xfId="348" xr:uid="{00000000-0005-0000-0000-0000CE0F0000}"/>
    <cellStyle name="Normal 13 2 10" xfId="2849" xr:uid="{00000000-0005-0000-0000-0000CF0F0000}"/>
    <cellStyle name="Normal 13 2 10 2" xfId="6525" xr:uid="{00000000-0005-0000-0000-0000D00F0000}"/>
    <cellStyle name="Normal 13 2 11" xfId="3305" xr:uid="{00000000-0005-0000-0000-0000D10F0000}"/>
    <cellStyle name="Normal 13 2 2" xfId="400" xr:uid="{00000000-0005-0000-0000-0000D20F0000}"/>
    <cellStyle name="Normal 13 2 2 10" xfId="3342" xr:uid="{00000000-0005-0000-0000-0000D30F0000}"/>
    <cellStyle name="Normal 13 2 2 2" xfId="570" xr:uid="{00000000-0005-0000-0000-0000D40F0000}"/>
    <cellStyle name="Normal 13 2 2 2 2" xfId="726" xr:uid="{00000000-0005-0000-0000-0000D50F0000}"/>
    <cellStyle name="Normal 13 2 2 2 2 2" xfId="1223" xr:uid="{00000000-0005-0000-0000-0000D60F0000}"/>
    <cellStyle name="Normal 13 2 2 2 2 2 2" xfId="2202" xr:uid="{00000000-0005-0000-0000-0000D70F0000}"/>
    <cellStyle name="Normal 13 2 2 2 2 2 2 2" xfId="4938" xr:uid="{00000000-0005-0000-0000-0000D80F0000}"/>
    <cellStyle name="Normal 13 2 2 2 2 2 3" xfId="4026" xr:uid="{00000000-0005-0000-0000-0000D90F0000}"/>
    <cellStyle name="Normal 13 2 2 2 2 3" xfId="1746" xr:uid="{00000000-0005-0000-0000-0000DA0F0000}"/>
    <cellStyle name="Normal 13 2 2 2 2 3 2" xfId="4482" xr:uid="{00000000-0005-0000-0000-0000DB0F0000}"/>
    <cellStyle name="Normal 13 2 2 2 2 4" xfId="2658" xr:uid="{00000000-0005-0000-0000-0000DC0F0000}"/>
    <cellStyle name="Normal 13 2 2 2 2 4 2" xfId="5394" xr:uid="{00000000-0005-0000-0000-0000DD0F0000}"/>
    <cellStyle name="Normal 13 2 2 2 2 5" xfId="3114" xr:uid="{00000000-0005-0000-0000-0000DE0F0000}"/>
    <cellStyle name="Normal 13 2 2 2 2 5 2" xfId="6790" xr:uid="{00000000-0005-0000-0000-0000DF0F0000}"/>
    <cellStyle name="Normal 13 2 2 2 2 6" xfId="3570" xr:uid="{00000000-0005-0000-0000-0000E00F0000}"/>
    <cellStyle name="Normal 13 2 2 2 3" xfId="1071" xr:uid="{00000000-0005-0000-0000-0000E10F0000}"/>
    <cellStyle name="Normal 13 2 2 2 3 2" xfId="2050" xr:uid="{00000000-0005-0000-0000-0000E20F0000}"/>
    <cellStyle name="Normal 13 2 2 2 3 2 2" xfId="4786" xr:uid="{00000000-0005-0000-0000-0000E30F0000}"/>
    <cellStyle name="Normal 13 2 2 2 3 3" xfId="3874" xr:uid="{00000000-0005-0000-0000-0000E40F0000}"/>
    <cellStyle name="Normal 13 2 2 2 4" xfId="1594" xr:uid="{00000000-0005-0000-0000-0000E50F0000}"/>
    <cellStyle name="Normal 13 2 2 2 4 2" xfId="4330" xr:uid="{00000000-0005-0000-0000-0000E60F0000}"/>
    <cellStyle name="Normal 13 2 2 2 5" xfId="2506" xr:uid="{00000000-0005-0000-0000-0000E70F0000}"/>
    <cellStyle name="Normal 13 2 2 2 5 2" xfId="5242" xr:uid="{00000000-0005-0000-0000-0000E80F0000}"/>
    <cellStyle name="Normal 13 2 2 2 6" xfId="2962" xr:uid="{00000000-0005-0000-0000-0000E90F0000}"/>
    <cellStyle name="Normal 13 2 2 2 6 2" xfId="6638" xr:uid="{00000000-0005-0000-0000-0000EA0F0000}"/>
    <cellStyle name="Normal 13 2 2 2 7" xfId="3418" xr:uid="{00000000-0005-0000-0000-0000EB0F0000}"/>
    <cellStyle name="Normal 13 2 2 3" xfId="650" xr:uid="{00000000-0005-0000-0000-0000EC0F0000}"/>
    <cellStyle name="Normal 13 2 2 3 2" xfId="1147" xr:uid="{00000000-0005-0000-0000-0000ED0F0000}"/>
    <cellStyle name="Normal 13 2 2 3 2 2" xfId="2126" xr:uid="{00000000-0005-0000-0000-0000EE0F0000}"/>
    <cellStyle name="Normal 13 2 2 3 2 2 2" xfId="4862" xr:uid="{00000000-0005-0000-0000-0000EF0F0000}"/>
    <cellStyle name="Normal 13 2 2 3 2 3" xfId="3950" xr:uid="{00000000-0005-0000-0000-0000F00F0000}"/>
    <cellStyle name="Normal 13 2 2 3 3" xfId="1670" xr:uid="{00000000-0005-0000-0000-0000F10F0000}"/>
    <cellStyle name="Normal 13 2 2 3 3 2" xfId="4406" xr:uid="{00000000-0005-0000-0000-0000F20F0000}"/>
    <cellStyle name="Normal 13 2 2 3 4" xfId="2582" xr:uid="{00000000-0005-0000-0000-0000F30F0000}"/>
    <cellStyle name="Normal 13 2 2 3 4 2" xfId="5318" xr:uid="{00000000-0005-0000-0000-0000F40F0000}"/>
    <cellStyle name="Normal 13 2 2 3 5" xfId="3038" xr:uid="{00000000-0005-0000-0000-0000F50F0000}"/>
    <cellStyle name="Normal 13 2 2 3 5 2" xfId="6714" xr:uid="{00000000-0005-0000-0000-0000F60F0000}"/>
    <cellStyle name="Normal 13 2 2 3 6" xfId="3494" xr:uid="{00000000-0005-0000-0000-0000F70F0000}"/>
    <cellStyle name="Normal 13 2 2 4" xfId="802" xr:uid="{00000000-0005-0000-0000-0000F80F0000}"/>
    <cellStyle name="Normal 13 2 2 4 2" xfId="1299" xr:uid="{00000000-0005-0000-0000-0000F90F0000}"/>
    <cellStyle name="Normal 13 2 2 4 2 2" xfId="2278" xr:uid="{00000000-0005-0000-0000-0000FA0F0000}"/>
    <cellStyle name="Normal 13 2 2 4 2 2 2" xfId="5014" xr:uid="{00000000-0005-0000-0000-0000FB0F0000}"/>
    <cellStyle name="Normal 13 2 2 4 2 3" xfId="4102" xr:uid="{00000000-0005-0000-0000-0000FC0F0000}"/>
    <cellStyle name="Normal 13 2 2 4 3" xfId="1822" xr:uid="{00000000-0005-0000-0000-0000FD0F0000}"/>
    <cellStyle name="Normal 13 2 2 4 3 2" xfId="4558" xr:uid="{00000000-0005-0000-0000-0000FE0F0000}"/>
    <cellStyle name="Normal 13 2 2 4 4" xfId="2734" xr:uid="{00000000-0005-0000-0000-0000FF0F0000}"/>
    <cellStyle name="Normal 13 2 2 4 4 2" xfId="5470" xr:uid="{00000000-0005-0000-0000-000000100000}"/>
    <cellStyle name="Normal 13 2 2 4 5" xfId="3190" xr:uid="{00000000-0005-0000-0000-000001100000}"/>
    <cellStyle name="Normal 13 2 2 4 5 2" xfId="6866" xr:uid="{00000000-0005-0000-0000-000002100000}"/>
    <cellStyle name="Normal 13 2 2 4 6" xfId="3646" xr:uid="{00000000-0005-0000-0000-000003100000}"/>
    <cellStyle name="Normal 13 2 2 5" xfId="878" xr:uid="{00000000-0005-0000-0000-000004100000}"/>
    <cellStyle name="Normal 13 2 2 5 2" xfId="1375" xr:uid="{00000000-0005-0000-0000-000005100000}"/>
    <cellStyle name="Normal 13 2 2 5 2 2" xfId="2354" xr:uid="{00000000-0005-0000-0000-000006100000}"/>
    <cellStyle name="Normal 13 2 2 5 2 2 2" xfId="5090" xr:uid="{00000000-0005-0000-0000-000007100000}"/>
    <cellStyle name="Normal 13 2 2 5 2 3" xfId="4178" xr:uid="{00000000-0005-0000-0000-000008100000}"/>
    <cellStyle name="Normal 13 2 2 5 3" xfId="1898" xr:uid="{00000000-0005-0000-0000-000009100000}"/>
    <cellStyle name="Normal 13 2 2 5 3 2" xfId="4634" xr:uid="{00000000-0005-0000-0000-00000A100000}"/>
    <cellStyle name="Normal 13 2 2 5 4" xfId="2810" xr:uid="{00000000-0005-0000-0000-00000B100000}"/>
    <cellStyle name="Normal 13 2 2 5 4 2" xfId="5546" xr:uid="{00000000-0005-0000-0000-00000C100000}"/>
    <cellStyle name="Normal 13 2 2 5 5" xfId="3266" xr:uid="{00000000-0005-0000-0000-00000D100000}"/>
    <cellStyle name="Normal 13 2 2 5 5 2" xfId="6942" xr:uid="{00000000-0005-0000-0000-00000E100000}"/>
    <cellStyle name="Normal 13 2 2 5 6" xfId="3722" xr:uid="{00000000-0005-0000-0000-00000F100000}"/>
    <cellStyle name="Normal 13 2 2 6" xfId="988" xr:uid="{00000000-0005-0000-0000-000010100000}"/>
    <cellStyle name="Normal 13 2 2 6 2" xfId="1974" xr:uid="{00000000-0005-0000-0000-000011100000}"/>
    <cellStyle name="Normal 13 2 2 6 2 2" xfId="4710" xr:uid="{00000000-0005-0000-0000-000012100000}"/>
    <cellStyle name="Normal 13 2 2 6 3" xfId="3798" xr:uid="{00000000-0005-0000-0000-000013100000}"/>
    <cellStyle name="Normal 13 2 2 7" xfId="1518" xr:uid="{00000000-0005-0000-0000-000014100000}"/>
    <cellStyle name="Normal 13 2 2 7 2" xfId="4254" xr:uid="{00000000-0005-0000-0000-000015100000}"/>
    <cellStyle name="Normal 13 2 2 8" xfId="2430" xr:uid="{00000000-0005-0000-0000-000016100000}"/>
    <cellStyle name="Normal 13 2 2 8 2" xfId="5166" xr:uid="{00000000-0005-0000-0000-000017100000}"/>
    <cellStyle name="Normal 13 2 2 9" xfId="2886" xr:uid="{00000000-0005-0000-0000-000018100000}"/>
    <cellStyle name="Normal 13 2 2 9 2" xfId="6562" xr:uid="{00000000-0005-0000-0000-000019100000}"/>
    <cellStyle name="Normal 13 2 3" xfId="533" xr:uid="{00000000-0005-0000-0000-00001A100000}"/>
    <cellStyle name="Normal 13 2 3 2" xfId="689" xr:uid="{00000000-0005-0000-0000-00001B100000}"/>
    <cellStyle name="Normal 13 2 3 2 2" xfId="1186" xr:uid="{00000000-0005-0000-0000-00001C100000}"/>
    <cellStyle name="Normal 13 2 3 2 2 2" xfId="2165" xr:uid="{00000000-0005-0000-0000-00001D100000}"/>
    <cellStyle name="Normal 13 2 3 2 2 2 2" xfId="4901" xr:uid="{00000000-0005-0000-0000-00001E100000}"/>
    <cellStyle name="Normal 13 2 3 2 2 3" xfId="3989" xr:uid="{00000000-0005-0000-0000-00001F100000}"/>
    <cellStyle name="Normal 13 2 3 2 3" xfId="1709" xr:uid="{00000000-0005-0000-0000-000020100000}"/>
    <cellStyle name="Normal 13 2 3 2 3 2" xfId="4445" xr:uid="{00000000-0005-0000-0000-000021100000}"/>
    <cellStyle name="Normal 13 2 3 2 4" xfId="2621" xr:uid="{00000000-0005-0000-0000-000022100000}"/>
    <cellStyle name="Normal 13 2 3 2 4 2" xfId="5357" xr:uid="{00000000-0005-0000-0000-000023100000}"/>
    <cellStyle name="Normal 13 2 3 2 5" xfId="3077" xr:uid="{00000000-0005-0000-0000-000024100000}"/>
    <cellStyle name="Normal 13 2 3 2 5 2" xfId="6753" xr:uid="{00000000-0005-0000-0000-000025100000}"/>
    <cellStyle name="Normal 13 2 3 2 6" xfId="3533" xr:uid="{00000000-0005-0000-0000-000026100000}"/>
    <cellStyle name="Normal 13 2 3 3" xfId="1034" xr:uid="{00000000-0005-0000-0000-000027100000}"/>
    <cellStyle name="Normal 13 2 3 3 2" xfId="2013" xr:uid="{00000000-0005-0000-0000-000028100000}"/>
    <cellStyle name="Normal 13 2 3 3 2 2" xfId="4749" xr:uid="{00000000-0005-0000-0000-000029100000}"/>
    <cellStyle name="Normal 13 2 3 3 3" xfId="3837" xr:uid="{00000000-0005-0000-0000-00002A100000}"/>
    <cellStyle name="Normal 13 2 3 4" xfId="1557" xr:uid="{00000000-0005-0000-0000-00002B100000}"/>
    <cellStyle name="Normal 13 2 3 4 2" xfId="4293" xr:uid="{00000000-0005-0000-0000-00002C100000}"/>
    <cellStyle name="Normal 13 2 3 5" xfId="2469" xr:uid="{00000000-0005-0000-0000-00002D100000}"/>
    <cellStyle name="Normal 13 2 3 5 2" xfId="5205" xr:uid="{00000000-0005-0000-0000-00002E100000}"/>
    <cellStyle name="Normal 13 2 3 6" xfId="2925" xr:uid="{00000000-0005-0000-0000-00002F100000}"/>
    <cellStyle name="Normal 13 2 3 6 2" xfId="6601" xr:uid="{00000000-0005-0000-0000-000030100000}"/>
    <cellStyle name="Normal 13 2 3 7" xfId="3381" xr:uid="{00000000-0005-0000-0000-000031100000}"/>
    <cellStyle name="Normal 13 2 4" xfId="613" xr:uid="{00000000-0005-0000-0000-000032100000}"/>
    <cellStyle name="Normal 13 2 4 2" xfId="1110" xr:uid="{00000000-0005-0000-0000-000033100000}"/>
    <cellStyle name="Normal 13 2 4 2 2" xfId="2089" xr:uid="{00000000-0005-0000-0000-000034100000}"/>
    <cellStyle name="Normal 13 2 4 2 2 2" xfId="4825" xr:uid="{00000000-0005-0000-0000-000035100000}"/>
    <cellStyle name="Normal 13 2 4 2 3" xfId="3913" xr:uid="{00000000-0005-0000-0000-000036100000}"/>
    <cellStyle name="Normal 13 2 4 3" xfId="1633" xr:uid="{00000000-0005-0000-0000-000037100000}"/>
    <cellStyle name="Normal 13 2 4 3 2" xfId="4369" xr:uid="{00000000-0005-0000-0000-000038100000}"/>
    <cellStyle name="Normal 13 2 4 4" xfId="2545" xr:uid="{00000000-0005-0000-0000-000039100000}"/>
    <cellStyle name="Normal 13 2 4 4 2" xfId="5281" xr:uid="{00000000-0005-0000-0000-00003A100000}"/>
    <cellStyle name="Normal 13 2 4 5" xfId="3001" xr:uid="{00000000-0005-0000-0000-00003B100000}"/>
    <cellStyle name="Normal 13 2 4 5 2" xfId="6677" xr:uid="{00000000-0005-0000-0000-00003C100000}"/>
    <cellStyle name="Normal 13 2 4 6" xfId="3457" xr:uid="{00000000-0005-0000-0000-00003D100000}"/>
    <cellStyle name="Normal 13 2 5" xfId="765" xr:uid="{00000000-0005-0000-0000-00003E100000}"/>
    <cellStyle name="Normal 13 2 5 2" xfId="1262" xr:uid="{00000000-0005-0000-0000-00003F100000}"/>
    <cellStyle name="Normal 13 2 5 2 2" xfId="2241" xr:uid="{00000000-0005-0000-0000-000040100000}"/>
    <cellStyle name="Normal 13 2 5 2 2 2" xfId="4977" xr:uid="{00000000-0005-0000-0000-000041100000}"/>
    <cellStyle name="Normal 13 2 5 2 3" xfId="4065" xr:uid="{00000000-0005-0000-0000-000042100000}"/>
    <cellStyle name="Normal 13 2 5 3" xfId="1785" xr:uid="{00000000-0005-0000-0000-000043100000}"/>
    <cellStyle name="Normal 13 2 5 3 2" xfId="4521" xr:uid="{00000000-0005-0000-0000-000044100000}"/>
    <cellStyle name="Normal 13 2 5 4" xfId="2697" xr:uid="{00000000-0005-0000-0000-000045100000}"/>
    <cellStyle name="Normal 13 2 5 4 2" xfId="5433" xr:uid="{00000000-0005-0000-0000-000046100000}"/>
    <cellStyle name="Normal 13 2 5 5" xfId="3153" xr:uid="{00000000-0005-0000-0000-000047100000}"/>
    <cellStyle name="Normal 13 2 5 5 2" xfId="6829" xr:uid="{00000000-0005-0000-0000-000048100000}"/>
    <cellStyle name="Normal 13 2 5 6" xfId="3609" xr:uid="{00000000-0005-0000-0000-000049100000}"/>
    <cellStyle name="Normal 13 2 6" xfId="841" xr:uid="{00000000-0005-0000-0000-00004A100000}"/>
    <cellStyle name="Normal 13 2 6 2" xfId="1338" xr:uid="{00000000-0005-0000-0000-00004B100000}"/>
    <cellStyle name="Normal 13 2 6 2 2" xfId="2317" xr:uid="{00000000-0005-0000-0000-00004C100000}"/>
    <cellStyle name="Normal 13 2 6 2 2 2" xfId="5053" xr:uid="{00000000-0005-0000-0000-00004D100000}"/>
    <cellStyle name="Normal 13 2 6 2 3" xfId="4141" xr:uid="{00000000-0005-0000-0000-00004E100000}"/>
    <cellStyle name="Normal 13 2 6 3" xfId="1861" xr:uid="{00000000-0005-0000-0000-00004F100000}"/>
    <cellStyle name="Normal 13 2 6 3 2" xfId="4597" xr:uid="{00000000-0005-0000-0000-000050100000}"/>
    <cellStyle name="Normal 13 2 6 4" xfId="2773" xr:uid="{00000000-0005-0000-0000-000051100000}"/>
    <cellStyle name="Normal 13 2 6 4 2" xfId="5509" xr:uid="{00000000-0005-0000-0000-000052100000}"/>
    <cellStyle name="Normal 13 2 6 5" xfId="3229" xr:uid="{00000000-0005-0000-0000-000053100000}"/>
    <cellStyle name="Normal 13 2 6 5 2" xfId="6905" xr:uid="{00000000-0005-0000-0000-000054100000}"/>
    <cellStyle name="Normal 13 2 6 6" xfId="3685" xr:uid="{00000000-0005-0000-0000-000055100000}"/>
    <cellStyle name="Normal 13 2 7" xfId="950" xr:uid="{00000000-0005-0000-0000-000056100000}"/>
    <cellStyle name="Normal 13 2 7 2" xfId="1937" xr:uid="{00000000-0005-0000-0000-000057100000}"/>
    <cellStyle name="Normal 13 2 7 2 2" xfId="4673" xr:uid="{00000000-0005-0000-0000-000058100000}"/>
    <cellStyle name="Normal 13 2 7 3" xfId="3761" xr:uid="{00000000-0005-0000-0000-000059100000}"/>
    <cellStyle name="Normal 13 2 8" xfId="1481" xr:uid="{00000000-0005-0000-0000-00005A100000}"/>
    <cellStyle name="Normal 13 2 8 2" xfId="4217" xr:uid="{00000000-0005-0000-0000-00005B100000}"/>
    <cellStyle name="Normal 13 2 9" xfId="2393" xr:uid="{00000000-0005-0000-0000-00005C100000}"/>
    <cellStyle name="Normal 13 2 9 2" xfId="5129" xr:uid="{00000000-0005-0000-0000-00005D100000}"/>
    <cellStyle name="Normal 13 3" xfId="355" xr:uid="{00000000-0005-0000-0000-00005E100000}"/>
    <cellStyle name="Normal 13 3 10" xfId="2856" xr:uid="{00000000-0005-0000-0000-00005F100000}"/>
    <cellStyle name="Normal 13 3 10 2" xfId="6532" xr:uid="{00000000-0005-0000-0000-000060100000}"/>
    <cellStyle name="Normal 13 3 11" xfId="3312" xr:uid="{00000000-0005-0000-0000-000061100000}"/>
    <cellStyle name="Normal 13 3 2" xfId="407" xr:uid="{00000000-0005-0000-0000-000062100000}"/>
    <cellStyle name="Normal 13 3 2 10" xfId="3349" xr:uid="{00000000-0005-0000-0000-000063100000}"/>
    <cellStyle name="Normal 13 3 2 2" xfId="577" xr:uid="{00000000-0005-0000-0000-000064100000}"/>
    <cellStyle name="Normal 13 3 2 2 2" xfId="733" xr:uid="{00000000-0005-0000-0000-000065100000}"/>
    <cellStyle name="Normal 13 3 2 2 2 2" xfId="1230" xr:uid="{00000000-0005-0000-0000-000066100000}"/>
    <cellStyle name="Normal 13 3 2 2 2 2 2" xfId="2209" xr:uid="{00000000-0005-0000-0000-000067100000}"/>
    <cellStyle name="Normal 13 3 2 2 2 2 2 2" xfId="4945" xr:uid="{00000000-0005-0000-0000-000068100000}"/>
    <cellStyle name="Normal 13 3 2 2 2 2 3" xfId="4033" xr:uid="{00000000-0005-0000-0000-000069100000}"/>
    <cellStyle name="Normal 13 3 2 2 2 3" xfId="1753" xr:uid="{00000000-0005-0000-0000-00006A100000}"/>
    <cellStyle name="Normal 13 3 2 2 2 3 2" xfId="4489" xr:uid="{00000000-0005-0000-0000-00006B100000}"/>
    <cellStyle name="Normal 13 3 2 2 2 4" xfId="2665" xr:uid="{00000000-0005-0000-0000-00006C100000}"/>
    <cellStyle name="Normal 13 3 2 2 2 4 2" xfId="5401" xr:uid="{00000000-0005-0000-0000-00006D100000}"/>
    <cellStyle name="Normal 13 3 2 2 2 5" xfId="3121" xr:uid="{00000000-0005-0000-0000-00006E100000}"/>
    <cellStyle name="Normal 13 3 2 2 2 5 2" xfId="6797" xr:uid="{00000000-0005-0000-0000-00006F100000}"/>
    <cellStyle name="Normal 13 3 2 2 2 6" xfId="3577" xr:uid="{00000000-0005-0000-0000-000070100000}"/>
    <cellStyle name="Normal 13 3 2 2 3" xfId="1078" xr:uid="{00000000-0005-0000-0000-000071100000}"/>
    <cellStyle name="Normal 13 3 2 2 3 2" xfId="2057" xr:uid="{00000000-0005-0000-0000-000072100000}"/>
    <cellStyle name="Normal 13 3 2 2 3 2 2" xfId="4793" xr:uid="{00000000-0005-0000-0000-000073100000}"/>
    <cellStyle name="Normal 13 3 2 2 3 3" xfId="3881" xr:uid="{00000000-0005-0000-0000-000074100000}"/>
    <cellStyle name="Normal 13 3 2 2 4" xfId="1601" xr:uid="{00000000-0005-0000-0000-000075100000}"/>
    <cellStyle name="Normal 13 3 2 2 4 2" xfId="4337" xr:uid="{00000000-0005-0000-0000-000076100000}"/>
    <cellStyle name="Normal 13 3 2 2 5" xfId="2513" xr:uid="{00000000-0005-0000-0000-000077100000}"/>
    <cellStyle name="Normal 13 3 2 2 5 2" xfId="5249" xr:uid="{00000000-0005-0000-0000-000078100000}"/>
    <cellStyle name="Normal 13 3 2 2 6" xfId="2969" xr:uid="{00000000-0005-0000-0000-000079100000}"/>
    <cellStyle name="Normal 13 3 2 2 6 2" xfId="6645" xr:uid="{00000000-0005-0000-0000-00007A100000}"/>
    <cellStyle name="Normal 13 3 2 2 7" xfId="3425" xr:uid="{00000000-0005-0000-0000-00007B100000}"/>
    <cellStyle name="Normal 13 3 2 3" xfId="657" xr:uid="{00000000-0005-0000-0000-00007C100000}"/>
    <cellStyle name="Normal 13 3 2 3 2" xfId="1154" xr:uid="{00000000-0005-0000-0000-00007D100000}"/>
    <cellStyle name="Normal 13 3 2 3 2 2" xfId="2133" xr:uid="{00000000-0005-0000-0000-00007E100000}"/>
    <cellStyle name="Normal 13 3 2 3 2 2 2" xfId="4869" xr:uid="{00000000-0005-0000-0000-00007F100000}"/>
    <cellStyle name="Normal 13 3 2 3 2 3" xfId="3957" xr:uid="{00000000-0005-0000-0000-000080100000}"/>
    <cellStyle name="Normal 13 3 2 3 3" xfId="1677" xr:uid="{00000000-0005-0000-0000-000081100000}"/>
    <cellStyle name="Normal 13 3 2 3 3 2" xfId="4413" xr:uid="{00000000-0005-0000-0000-000082100000}"/>
    <cellStyle name="Normal 13 3 2 3 4" xfId="2589" xr:uid="{00000000-0005-0000-0000-000083100000}"/>
    <cellStyle name="Normal 13 3 2 3 4 2" xfId="5325" xr:uid="{00000000-0005-0000-0000-000084100000}"/>
    <cellStyle name="Normal 13 3 2 3 5" xfId="3045" xr:uid="{00000000-0005-0000-0000-000085100000}"/>
    <cellStyle name="Normal 13 3 2 3 5 2" xfId="6721" xr:uid="{00000000-0005-0000-0000-000086100000}"/>
    <cellStyle name="Normal 13 3 2 3 6" xfId="3501" xr:uid="{00000000-0005-0000-0000-000087100000}"/>
    <cellStyle name="Normal 13 3 2 4" xfId="809" xr:uid="{00000000-0005-0000-0000-000088100000}"/>
    <cellStyle name="Normal 13 3 2 4 2" xfId="1306" xr:uid="{00000000-0005-0000-0000-000089100000}"/>
    <cellStyle name="Normal 13 3 2 4 2 2" xfId="2285" xr:uid="{00000000-0005-0000-0000-00008A100000}"/>
    <cellStyle name="Normal 13 3 2 4 2 2 2" xfId="5021" xr:uid="{00000000-0005-0000-0000-00008B100000}"/>
    <cellStyle name="Normal 13 3 2 4 2 3" xfId="4109" xr:uid="{00000000-0005-0000-0000-00008C100000}"/>
    <cellStyle name="Normal 13 3 2 4 3" xfId="1829" xr:uid="{00000000-0005-0000-0000-00008D100000}"/>
    <cellStyle name="Normal 13 3 2 4 3 2" xfId="4565" xr:uid="{00000000-0005-0000-0000-00008E100000}"/>
    <cellStyle name="Normal 13 3 2 4 4" xfId="2741" xr:uid="{00000000-0005-0000-0000-00008F100000}"/>
    <cellStyle name="Normal 13 3 2 4 4 2" xfId="5477" xr:uid="{00000000-0005-0000-0000-000090100000}"/>
    <cellStyle name="Normal 13 3 2 4 5" xfId="3197" xr:uid="{00000000-0005-0000-0000-000091100000}"/>
    <cellStyle name="Normal 13 3 2 4 5 2" xfId="6873" xr:uid="{00000000-0005-0000-0000-000092100000}"/>
    <cellStyle name="Normal 13 3 2 4 6" xfId="3653" xr:uid="{00000000-0005-0000-0000-000093100000}"/>
    <cellStyle name="Normal 13 3 2 5" xfId="885" xr:uid="{00000000-0005-0000-0000-000094100000}"/>
    <cellStyle name="Normal 13 3 2 5 2" xfId="1382" xr:uid="{00000000-0005-0000-0000-000095100000}"/>
    <cellStyle name="Normal 13 3 2 5 2 2" xfId="2361" xr:uid="{00000000-0005-0000-0000-000096100000}"/>
    <cellStyle name="Normal 13 3 2 5 2 2 2" xfId="5097" xr:uid="{00000000-0005-0000-0000-000097100000}"/>
    <cellStyle name="Normal 13 3 2 5 2 3" xfId="4185" xr:uid="{00000000-0005-0000-0000-000098100000}"/>
    <cellStyle name="Normal 13 3 2 5 3" xfId="1905" xr:uid="{00000000-0005-0000-0000-000099100000}"/>
    <cellStyle name="Normal 13 3 2 5 3 2" xfId="4641" xr:uid="{00000000-0005-0000-0000-00009A100000}"/>
    <cellStyle name="Normal 13 3 2 5 4" xfId="2817" xr:uid="{00000000-0005-0000-0000-00009B100000}"/>
    <cellStyle name="Normal 13 3 2 5 4 2" xfId="5553" xr:uid="{00000000-0005-0000-0000-00009C100000}"/>
    <cellStyle name="Normal 13 3 2 5 5" xfId="3273" xr:uid="{00000000-0005-0000-0000-00009D100000}"/>
    <cellStyle name="Normal 13 3 2 5 5 2" xfId="6949" xr:uid="{00000000-0005-0000-0000-00009E100000}"/>
    <cellStyle name="Normal 13 3 2 5 6" xfId="3729" xr:uid="{00000000-0005-0000-0000-00009F100000}"/>
    <cellStyle name="Normal 13 3 2 6" xfId="995" xr:uid="{00000000-0005-0000-0000-0000A0100000}"/>
    <cellStyle name="Normal 13 3 2 6 2" xfId="1981" xr:uid="{00000000-0005-0000-0000-0000A1100000}"/>
    <cellStyle name="Normal 13 3 2 6 2 2" xfId="4717" xr:uid="{00000000-0005-0000-0000-0000A2100000}"/>
    <cellStyle name="Normal 13 3 2 6 3" xfId="3805" xr:uid="{00000000-0005-0000-0000-0000A3100000}"/>
    <cellStyle name="Normal 13 3 2 7" xfId="1525" xr:uid="{00000000-0005-0000-0000-0000A4100000}"/>
    <cellStyle name="Normal 13 3 2 7 2" xfId="4261" xr:uid="{00000000-0005-0000-0000-0000A5100000}"/>
    <cellStyle name="Normal 13 3 2 8" xfId="2437" xr:uid="{00000000-0005-0000-0000-0000A6100000}"/>
    <cellStyle name="Normal 13 3 2 8 2" xfId="5173" xr:uid="{00000000-0005-0000-0000-0000A7100000}"/>
    <cellStyle name="Normal 13 3 2 9" xfId="2893" xr:uid="{00000000-0005-0000-0000-0000A8100000}"/>
    <cellStyle name="Normal 13 3 2 9 2" xfId="6569" xr:uid="{00000000-0005-0000-0000-0000A9100000}"/>
    <cellStyle name="Normal 13 3 3" xfId="540" xr:uid="{00000000-0005-0000-0000-0000AA100000}"/>
    <cellStyle name="Normal 13 3 3 2" xfId="696" xr:uid="{00000000-0005-0000-0000-0000AB100000}"/>
    <cellStyle name="Normal 13 3 3 2 2" xfId="1193" xr:uid="{00000000-0005-0000-0000-0000AC100000}"/>
    <cellStyle name="Normal 13 3 3 2 2 2" xfId="2172" xr:uid="{00000000-0005-0000-0000-0000AD100000}"/>
    <cellStyle name="Normal 13 3 3 2 2 2 2" xfId="4908" xr:uid="{00000000-0005-0000-0000-0000AE100000}"/>
    <cellStyle name="Normal 13 3 3 2 2 3" xfId="3996" xr:uid="{00000000-0005-0000-0000-0000AF100000}"/>
    <cellStyle name="Normal 13 3 3 2 3" xfId="1716" xr:uid="{00000000-0005-0000-0000-0000B0100000}"/>
    <cellStyle name="Normal 13 3 3 2 3 2" xfId="4452" xr:uid="{00000000-0005-0000-0000-0000B1100000}"/>
    <cellStyle name="Normal 13 3 3 2 4" xfId="2628" xr:uid="{00000000-0005-0000-0000-0000B2100000}"/>
    <cellStyle name="Normal 13 3 3 2 4 2" xfId="5364" xr:uid="{00000000-0005-0000-0000-0000B3100000}"/>
    <cellStyle name="Normal 13 3 3 2 5" xfId="3084" xr:uid="{00000000-0005-0000-0000-0000B4100000}"/>
    <cellStyle name="Normal 13 3 3 2 5 2" xfId="6760" xr:uid="{00000000-0005-0000-0000-0000B5100000}"/>
    <cellStyle name="Normal 13 3 3 2 6" xfId="3540" xr:uid="{00000000-0005-0000-0000-0000B6100000}"/>
    <cellStyle name="Normal 13 3 3 3" xfId="1041" xr:uid="{00000000-0005-0000-0000-0000B7100000}"/>
    <cellStyle name="Normal 13 3 3 3 2" xfId="2020" xr:uid="{00000000-0005-0000-0000-0000B8100000}"/>
    <cellStyle name="Normal 13 3 3 3 2 2" xfId="4756" xr:uid="{00000000-0005-0000-0000-0000B9100000}"/>
    <cellStyle name="Normal 13 3 3 3 3" xfId="3844" xr:uid="{00000000-0005-0000-0000-0000BA100000}"/>
    <cellStyle name="Normal 13 3 3 4" xfId="1564" xr:uid="{00000000-0005-0000-0000-0000BB100000}"/>
    <cellStyle name="Normal 13 3 3 4 2" xfId="4300" xr:uid="{00000000-0005-0000-0000-0000BC100000}"/>
    <cellStyle name="Normal 13 3 3 5" xfId="2476" xr:uid="{00000000-0005-0000-0000-0000BD100000}"/>
    <cellStyle name="Normal 13 3 3 5 2" xfId="5212" xr:uid="{00000000-0005-0000-0000-0000BE100000}"/>
    <cellStyle name="Normal 13 3 3 6" xfId="2932" xr:uid="{00000000-0005-0000-0000-0000BF100000}"/>
    <cellStyle name="Normal 13 3 3 6 2" xfId="6608" xr:uid="{00000000-0005-0000-0000-0000C0100000}"/>
    <cellStyle name="Normal 13 3 3 7" xfId="3388" xr:uid="{00000000-0005-0000-0000-0000C1100000}"/>
    <cellStyle name="Normal 13 3 4" xfId="620" xr:uid="{00000000-0005-0000-0000-0000C2100000}"/>
    <cellStyle name="Normal 13 3 4 2" xfId="1117" xr:uid="{00000000-0005-0000-0000-0000C3100000}"/>
    <cellStyle name="Normal 13 3 4 2 2" xfId="2096" xr:uid="{00000000-0005-0000-0000-0000C4100000}"/>
    <cellStyle name="Normal 13 3 4 2 2 2" xfId="4832" xr:uid="{00000000-0005-0000-0000-0000C5100000}"/>
    <cellStyle name="Normal 13 3 4 2 3" xfId="3920" xr:uid="{00000000-0005-0000-0000-0000C6100000}"/>
    <cellStyle name="Normal 13 3 4 3" xfId="1640" xr:uid="{00000000-0005-0000-0000-0000C7100000}"/>
    <cellStyle name="Normal 13 3 4 3 2" xfId="4376" xr:uid="{00000000-0005-0000-0000-0000C8100000}"/>
    <cellStyle name="Normal 13 3 4 4" xfId="2552" xr:uid="{00000000-0005-0000-0000-0000C9100000}"/>
    <cellStyle name="Normal 13 3 4 4 2" xfId="5288" xr:uid="{00000000-0005-0000-0000-0000CA100000}"/>
    <cellStyle name="Normal 13 3 4 5" xfId="3008" xr:uid="{00000000-0005-0000-0000-0000CB100000}"/>
    <cellStyle name="Normal 13 3 4 5 2" xfId="6684" xr:uid="{00000000-0005-0000-0000-0000CC100000}"/>
    <cellStyle name="Normal 13 3 4 6" xfId="3464" xr:uid="{00000000-0005-0000-0000-0000CD100000}"/>
    <cellStyle name="Normal 13 3 5" xfId="772" xr:uid="{00000000-0005-0000-0000-0000CE100000}"/>
    <cellStyle name="Normal 13 3 5 2" xfId="1269" xr:uid="{00000000-0005-0000-0000-0000CF100000}"/>
    <cellStyle name="Normal 13 3 5 2 2" xfId="2248" xr:uid="{00000000-0005-0000-0000-0000D0100000}"/>
    <cellStyle name="Normal 13 3 5 2 2 2" xfId="4984" xr:uid="{00000000-0005-0000-0000-0000D1100000}"/>
    <cellStyle name="Normal 13 3 5 2 3" xfId="4072" xr:uid="{00000000-0005-0000-0000-0000D2100000}"/>
    <cellStyle name="Normal 13 3 5 3" xfId="1792" xr:uid="{00000000-0005-0000-0000-0000D3100000}"/>
    <cellStyle name="Normal 13 3 5 3 2" xfId="4528" xr:uid="{00000000-0005-0000-0000-0000D4100000}"/>
    <cellStyle name="Normal 13 3 5 4" xfId="2704" xr:uid="{00000000-0005-0000-0000-0000D5100000}"/>
    <cellStyle name="Normal 13 3 5 4 2" xfId="5440" xr:uid="{00000000-0005-0000-0000-0000D6100000}"/>
    <cellStyle name="Normal 13 3 5 5" xfId="3160" xr:uid="{00000000-0005-0000-0000-0000D7100000}"/>
    <cellStyle name="Normal 13 3 5 5 2" xfId="6836" xr:uid="{00000000-0005-0000-0000-0000D8100000}"/>
    <cellStyle name="Normal 13 3 5 6" xfId="3616" xr:uid="{00000000-0005-0000-0000-0000D9100000}"/>
    <cellStyle name="Normal 13 3 6" xfId="848" xr:uid="{00000000-0005-0000-0000-0000DA100000}"/>
    <cellStyle name="Normal 13 3 6 2" xfId="1345" xr:uid="{00000000-0005-0000-0000-0000DB100000}"/>
    <cellStyle name="Normal 13 3 6 2 2" xfId="2324" xr:uid="{00000000-0005-0000-0000-0000DC100000}"/>
    <cellStyle name="Normal 13 3 6 2 2 2" xfId="5060" xr:uid="{00000000-0005-0000-0000-0000DD100000}"/>
    <cellStyle name="Normal 13 3 6 2 3" xfId="4148" xr:uid="{00000000-0005-0000-0000-0000DE100000}"/>
    <cellStyle name="Normal 13 3 6 3" xfId="1868" xr:uid="{00000000-0005-0000-0000-0000DF100000}"/>
    <cellStyle name="Normal 13 3 6 3 2" xfId="4604" xr:uid="{00000000-0005-0000-0000-0000E0100000}"/>
    <cellStyle name="Normal 13 3 6 4" xfId="2780" xr:uid="{00000000-0005-0000-0000-0000E1100000}"/>
    <cellStyle name="Normal 13 3 6 4 2" xfId="5516" xr:uid="{00000000-0005-0000-0000-0000E2100000}"/>
    <cellStyle name="Normal 13 3 6 5" xfId="3236" xr:uid="{00000000-0005-0000-0000-0000E3100000}"/>
    <cellStyle name="Normal 13 3 6 5 2" xfId="6912" xr:uid="{00000000-0005-0000-0000-0000E4100000}"/>
    <cellStyle name="Normal 13 3 6 6" xfId="3692" xr:uid="{00000000-0005-0000-0000-0000E5100000}"/>
    <cellStyle name="Normal 13 3 7" xfId="957" xr:uid="{00000000-0005-0000-0000-0000E6100000}"/>
    <cellStyle name="Normal 13 3 7 2" xfId="1944" xr:uid="{00000000-0005-0000-0000-0000E7100000}"/>
    <cellStyle name="Normal 13 3 7 2 2" xfId="4680" xr:uid="{00000000-0005-0000-0000-0000E8100000}"/>
    <cellStyle name="Normal 13 3 7 3" xfId="3768" xr:uid="{00000000-0005-0000-0000-0000E9100000}"/>
    <cellStyle name="Normal 13 3 8" xfId="1488" xr:uid="{00000000-0005-0000-0000-0000EA100000}"/>
    <cellStyle name="Normal 13 3 8 2" xfId="4224" xr:uid="{00000000-0005-0000-0000-0000EB100000}"/>
    <cellStyle name="Normal 13 3 9" xfId="2400" xr:uid="{00000000-0005-0000-0000-0000EC100000}"/>
    <cellStyle name="Normal 13 3 9 2" xfId="5136" xr:uid="{00000000-0005-0000-0000-0000ED100000}"/>
    <cellStyle name="Normal 13 4" xfId="340" xr:uid="{00000000-0005-0000-0000-0000EE100000}"/>
    <cellStyle name="Normal 13 4 10" xfId="2846" xr:uid="{00000000-0005-0000-0000-0000EF100000}"/>
    <cellStyle name="Normal 13 4 10 2" xfId="6522" xr:uid="{00000000-0005-0000-0000-0000F0100000}"/>
    <cellStyle name="Normal 13 4 11" xfId="3302" xr:uid="{00000000-0005-0000-0000-0000F1100000}"/>
    <cellStyle name="Normal 13 4 2" xfId="397" xr:uid="{00000000-0005-0000-0000-0000F2100000}"/>
    <cellStyle name="Normal 13 4 2 10" xfId="3339" xr:uid="{00000000-0005-0000-0000-0000F3100000}"/>
    <cellStyle name="Normal 13 4 2 2" xfId="567" xr:uid="{00000000-0005-0000-0000-0000F4100000}"/>
    <cellStyle name="Normal 13 4 2 2 2" xfId="723" xr:uid="{00000000-0005-0000-0000-0000F5100000}"/>
    <cellStyle name="Normal 13 4 2 2 2 2" xfId="1220" xr:uid="{00000000-0005-0000-0000-0000F6100000}"/>
    <cellStyle name="Normal 13 4 2 2 2 2 2" xfId="2199" xr:uid="{00000000-0005-0000-0000-0000F7100000}"/>
    <cellStyle name="Normal 13 4 2 2 2 2 2 2" xfId="4935" xr:uid="{00000000-0005-0000-0000-0000F8100000}"/>
    <cellStyle name="Normal 13 4 2 2 2 2 3" xfId="4023" xr:uid="{00000000-0005-0000-0000-0000F9100000}"/>
    <cellStyle name="Normal 13 4 2 2 2 3" xfId="1743" xr:uid="{00000000-0005-0000-0000-0000FA100000}"/>
    <cellStyle name="Normal 13 4 2 2 2 3 2" xfId="4479" xr:uid="{00000000-0005-0000-0000-0000FB100000}"/>
    <cellStyle name="Normal 13 4 2 2 2 4" xfId="2655" xr:uid="{00000000-0005-0000-0000-0000FC100000}"/>
    <cellStyle name="Normal 13 4 2 2 2 4 2" xfId="5391" xr:uid="{00000000-0005-0000-0000-0000FD100000}"/>
    <cellStyle name="Normal 13 4 2 2 2 5" xfId="3111" xr:uid="{00000000-0005-0000-0000-0000FE100000}"/>
    <cellStyle name="Normal 13 4 2 2 2 5 2" xfId="6787" xr:uid="{00000000-0005-0000-0000-0000FF100000}"/>
    <cellStyle name="Normal 13 4 2 2 2 6" xfId="3567" xr:uid="{00000000-0005-0000-0000-000000110000}"/>
    <cellStyle name="Normal 13 4 2 2 3" xfId="1068" xr:uid="{00000000-0005-0000-0000-000001110000}"/>
    <cellStyle name="Normal 13 4 2 2 3 2" xfId="2047" xr:uid="{00000000-0005-0000-0000-000002110000}"/>
    <cellStyle name="Normal 13 4 2 2 3 2 2" xfId="4783" xr:uid="{00000000-0005-0000-0000-000003110000}"/>
    <cellStyle name="Normal 13 4 2 2 3 3" xfId="3871" xr:uid="{00000000-0005-0000-0000-000004110000}"/>
    <cellStyle name="Normal 13 4 2 2 4" xfId="1591" xr:uid="{00000000-0005-0000-0000-000005110000}"/>
    <cellStyle name="Normal 13 4 2 2 4 2" xfId="4327" xr:uid="{00000000-0005-0000-0000-000006110000}"/>
    <cellStyle name="Normal 13 4 2 2 5" xfId="2503" xr:uid="{00000000-0005-0000-0000-000007110000}"/>
    <cellStyle name="Normal 13 4 2 2 5 2" xfId="5239" xr:uid="{00000000-0005-0000-0000-000008110000}"/>
    <cellStyle name="Normal 13 4 2 2 6" xfId="2959" xr:uid="{00000000-0005-0000-0000-000009110000}"/>
    <cellStyle name="Normal 13 4 2 2 6 2" xfId="6635" xr:uid="{00000000-0005-0000-0000-00000A110000}"/>
    <cellStyle name="Normal 13 4 2 2 7" xfId="3415" xr:uid="{00000000-0005-0000-0000-00000B110000}"/>
    <cellStyle name="Normal 13 4 2 3" xfId="647" xr:uid="{00000000-0005-0000-0000-00000C110000}"/>
    <cellStyle name="Normal 13 4 2 3 2" xfId="1144" xr:uid="{00000000-0005-0000-0000-00000D110000}"/>
    <cellStyle name="Normal 13 4 2 3 2 2" xfId="2123" xr:uid="{00000000-0005-0000-0000-00000E110000}"/>
    <cellStyle name="Normal 13 4 2 3 2 2 2" xfId="4859" xr:uid="{00000000-0005-0000-0000-00000F110000}"/>
    <cellStyle name="Normal 13 4 2 3 2 3" xfId="3947" xr:uid="{00000000-0005-0000-0000-000010110000}"/>
    <cellStyle name="Normal 13 4 2 3 3" xfId="1667" xr:uid="{00000000-0005-0000-0000-000011110000}"/>
    <cellStyle name="Normal 13 4 2 3 3 2" xfId="4403" xr:uid="{00000000-0005-0000-0000-000012110000}"/>
    <cellStyle name="Normal 13 4 2 3 4" xfId="2579" xr:uid="{00000000-0005-0000-0000-000013110000}"/>
    <cellStyle name="Normal 13 4 2 3 4 2" xfId="5315" xr:uid="{00000000-0005-0000-0000-000014110000}"/>
    <cellStyle name="Normal 13 4 2 3 5" xfId="3035" xr:uid="{00000000-0005-0000-0000-000015110000}"/>
    <cellStyle name="Normal 13 4 2 3 5 2" xfId="6711" xr:uid="{00000000-0005-0000-0000-000016110000}"/>
    <cellStyle name="Normal 13 4 2 3 6" xfId="3491" xr:uid="{00000000-0005-0000-0000-000017110000}"/>
    <cellStyle name="Normal 13 4 2 4" xfId="799" xr:uid="{00000000-0005-0000-0000-000018110000}"/>
    <cellStyle name="Normal 13 4 2 4 2" xfId="1296" xr:uid="{00000000-0005-0000-0000-000019110000}"/>
    <cellStyle name="Normal 13 4 2 4 2 2" xfId="2275" xr:uid="{00000000-0005-0000-0000-00001A110000}"/>
    <cellStyle name="Normal 13 4 2 4 2 2 2" xfId="5011" xr:uid="{00000000-0005-0000-0000-00001B110000}"/>
    <cellStyle name="Normal 13 4 2 4 2 3" xfId="4099" xr:uid="{00000000-0005-0000-0000-00001C110000}"/>
    <cellStyle name="Normal 13 4 2 4 3" xfId="1819" xr:uid="{00000000-0005-0000-0000-00001D110000}"/>
    <cellStyle name="Normal 13 4 2 4 3 2" xfId="4555" xr:uid="{00000000-0005-0000-0000-00001E110000}"/>
    <cellStyle name="Normal 13 4 2 4 4" xfId="2731" xr:uid="{00000000-0005-0000-0000-00001F110000}"/>
    <cellStyle name="Normal 13 4 2 4 4 2" xfId="5467" xr:uid="{00000000-0005-0000-0000-000020110000}"/>
    <cellStyle name="Normal 13 4 2 4 5" xfId="3187" xr:uid="{00000000-0005-0000-0000-000021110000}"/>
    <cellStyle name="Normal 13 4 2 4 5 2" xfId="6863" xr:uid="{00000000-0005-0000-0000-000022110000}"/>
    <cellStyle name="Normal 13 4 2 4 6" xfId="3643" xr:uid="{00000000-0005-0000-0000-000023110000}"/>
    <cellStyle name="Normal 13 4 2 5" xfId="875" xr:uid="{00000000-0005-0000-0000-000024110000}"/>
    <cellStyle name="Normal 13 4 2 5 2" xfId="1372" xr:uid="{00000000-0005-0000-0000-000025110000}"/>
    <cellStyle name="Normal 13 4 2 5 2 2" xfId="2351" xr:uid="{00000000-0005-0000-0000-000026110000}"/>
    <cellStyle name="Normal 13 4 2 5 2 2 2" xfId="5087" xr:uid="{00000000-0005-0000-0000-000027110000}"/>
    <cellStyle name="Normal 13 4 2 5 2 3" xfId="4175" xr:uid="{00000000-0005-0000-0000-000028110000}"/>
    <cellStyle name="Normal 13 4 2 5 3" xfId="1895" xr:uid="{00000000-0005-0000-0000-000029110000}"/>
    <cellStyle name="Normal 13 4 2 5 3 2" xfId="4631" xr:uid="{00000000-0005-0000-0000-00002A110000}"/>
    <cellStyle name="Normal 13 4 2 5 4" xfId="2807" xr:uid="{00000000-0005-0000-0000-00002B110000}"/>
    <cellStyle name="Normal 13 4 2 5 4 2" xfId="5543" xr:uid="{00000000-0005-0000-0000-00002C110000}"/>
    <cellStyle name="Normal 13 4 2 5 5" xfId="3263" xr:uid="{00000000-0005-0000-0000-00002D110000}"/>
    <cellStyle name="Normal 13 4 2 5 5 2" xfId="6939" xr:uid="{00000000-0005-0000-0000-00002E110000}"/>
    <cellStyle name="Normal 13 4 2 5 6" xfId="3719" xr:uid="{00000000-0005-0000-0000-00002F110000}"/>
    <cellStyle name="Normal 13 4 2 6" xfId="985" xr:uid="{00000000-0005-0000-0000-000030110000}"/>
    <cellStyle name="Normal 13 4 2 6 2" xfId="1971" xr:uid="{00000000-0005-0000-0000-000031110000}"/>
    <cellStyle name="Normal 13 4 2 6 2 2" xfId="4707" xr:uid="{00000000-0005-0000-0000-000032110000}"/>
    <cellStyle name="Normal 13 4 2 6 3" xfId="3795" xr:uid="{00000000-0005-0000-0000-000033110000}"/>
    <cellStyle name="Normal 13 4 2 7" xfId="1515" xr:uid="{00000000-0005-0000-0000-000034110000}"/>
    <cellStyle name="Normal 13 4 2 7 2" xfId="4251" xr:uid="{00000000-0005-0000-0000-000035110000}"/>
    <cellStyle name="Normal 13 4 2 8" xfId="2427" xr:uid="{00000000-0005-0000-0000-000036110000}"/>
    <cellStyle name="Normal 13 4 2 8 2" xfId="5163" xr:uid="{00000000-0005-0000-0000-000037110000}"/>
    <cellStyle name="Normal 13 4 2 9" xfId="2883" xr:uid="{00000000-0005-0000-0000-000038110000}"/>
    <cellStyle name="Normal 13 4 2 9 2" xfId="6559" xr:uid="{00000000-0005-0000-0000-000039110000}"/>
    <cellStyle name="Normal 13 4 3" xfId="530" xr:uid="{00000000-0005-0000-0000-00003A110000}"/>
    <cellStyle name="Normal 13 4 3 2" xfId="686" xr:uid="{00000000-0005-0000-0000-00003B110000}"/>
    <cellStyle name="Normal 13 4 3 2 2" xfId="1183" xr:uid="{00000000-0005-0000-0000-00003C110000}"/>
    <cellStyle name="Normal 13 4 3 2 2 2" xfId="2162" xr:uid="{00000000-0005-0000-0000-00003D110000}"/>
    <cellStyle name="Normal 13 4 3 2 2 2 2" xfId="4898" xr:uid="{00000000-0005-0000-0000-00003E110000}"/>
    <cellStyle name="Normal 13 4 3 2 2 3" xfId="3986" xr:uid="{00000000-0005-0000-0000-00003F110000}"/>
    <cellStyle name="Normal 13 4 3 2 3" xfId="1706" xr:uid="{00000000-0005-0000-0000-000040110000}"/>
    <cellStyle name="Normal 13 4 3 2 3 2" xfId="4442" xr:uid="{00000000-0005-0000-0000-000041110000}"/>
    <cellStyle name="Normal 13 4 3 2 4" xfId="2618" xr:uid="{00000000-0005-0000-0000-000042110000}"/>
    <cellStyle name="Normal 13 4 3 2 4 2" xfId="5354" xr:uid="{00000000-0005-0000-0000-000043110000}"/>
    <cellStyle name="Normal 13 4 3 2 5" xfId="3074" xr:uid="{00000000-0005-0000-0000-000044110000}"/>
    <cellStyle name="Normal 13 4 3 2 5 2" xfId="6750" xr:uid="{00000000-0005-0000-0000-000045110000}"/>
    <cellStyle name="Normal 13 4 3 2 6" xfId="3530" xr:uid="{00000000-0005-0000-0000-000046110000}"/>
    <cellStyle name="Normal 13 4 3 3" xfId="1031" xr:uid="{00000000-0005-0000-0000-000047110000}"/>
    <cellStyle name="Normal 13 4 3 3 2" xfId="2010" xr:uid="{00000000-0005-0000-0000-000048110000}"/>
    <cellStyle name="Normal 13 4 3 3 2 2" xfId="4746" xr:uid="{00000000-0005-0000-0000-000049110000}"/>
    <cellStyle name="Normal 13 4 3 3 3" xfId="3834" xr:uid="{00000000-0005-0000-0000-00004A110000}"/>
    <cellStyle name="Normal 13 4 3 4" xfId="1554" xr:uid="{00000000-0005-0000-0000-00004B110000}"/>
    <cellStyle name="Normal 13 4 3 4 2" xfId="4290" xr:uid="{00000000-0005-0000-0000-00004C110000}"/>
    <cellStyle name="Normal 13 4 3 5" xfId="2466" xr:uid="{00000000-0005-0000-0000-00004D110000}"/>
    <cellStyle name="Normal 13 4 3 5 2" xfId="5202" xr:uid="{00000000-0005-0000-0000-00004E110000}"/>
    <cellStyle name="Normal 13 4 3 6" xfId="2922" xr:uid="{00000000-0005-0000-0000-00004F110000}"/>
    <cellStyle name="Normal 13 4 3 6 2" xfId="6598" xr:uid="{00000000-0005-0000-0000-000050110000}"/>
    <cellStyle name="Normal 13 4 3 7" xfId="3378" xr:uid="{00000000-0005-0000-0000-000051110000}"/>
    <cellStyle name="Normal 13 4 4" xfId="610" xr:uid="{00000000-0005-0000-0000-000052110000}"/>
    <cellStyle name="Normal 13 4 4 2" xfId="1107" xr:uid="{00000000-0005-0000-0000-000053110000}"/>
    <cellStyle name="Normal 13 4 4 2 2" xfId="2086" xr:uid="{00000000-0005-0000-0000-000054110000}"/>
    <cellStyle name="Normal 13 4 4 2 2 2" xfId="4822" xr:uid="{00000000-0005-0000-0000-000055110000}"/>
    <cellStyle name="Normal 13 4 4 2 3" xfId="3910" xr:uid="{00000000-0005-0000-0000-000056110000}"/>
    <cellStyle name="Normal 13 4 4 3" xfId="1630" xr:uid="{00000000-0005-0000-0000-000057110000}"/>
    <cellStyle name="Normal 13 4 4 3 2" xfId="4366" xr:uid="{00000000-0005-0000-0000-000058110000}"/>
    <cellStyle name="Normal 13 4 4 4" xfId="2542" xr:uid="{00000000-0005-0000-0000-000059110000}"/>
    <cellStyle name="Normal 13 4 4 4 2" xfId="5278" xr:uid="{00000000-0005-0000-0000-00005A110000}"/>
    <cellStyle name="Normal 13 4 4 5" xfId="2998" xr:uid="{00000000-0005-0000-0000-00005B110000}"/>
    <cellStyle name="Normal 13 4 4 5 2" xfId="6674" xr:uid="{00000000-0005-0000-0000-00005C110000}"/>
    <cellStyle name="Normal 13 4 4 6" xfId="3454" xr:uid="{00000000-0005-0000-0000-00005D110000}"/>
    <cellStyle name="Normal 13 4 5" xfId="762" xr:uid="{00000000-0005-0000-0000-00005E110000}"/>
    <cellStyle name="Normal 13 4 5 2" xfId="1259" xr:uid="{00000000-0005-0000-0000-00005F110000}"/>
    <cellStyle name="Normal 13 4 5 2 2" xfId="2238" xr:uid="{00000000-0005-0000-0000-000060110000}"/>
    <cellStyle name="Normal 13 4 5 2 2 2" xfId="4974" xr:uid="{00000000-0005-0000-0000-000061110000}"/>
    <cellStyle name="Normal 13 4 5 2 3" xfId="4062" xr:uid="{00000000-0005-0000-0000-000062110000}"/>
    <cellStyle name="Normal 13 4 5 3" xfId="1782" xr:uid="{00000000-0005-0000-0000-000063110000}"/>
    <cellStyle name="Normal 13 4 5 3 2" xfId="4518" xr:uid="{00000000-0005-0000-0000-000064110000}"/>
    <cellStyle name="Normal 13 4 5 4" xfId="2694" xr:uid="{00000000-0005-0000-0000-000065110000}"/>
    <cellStyle name="Normal 13 4 5 4 2" xfId="5430" xr:uid="{00000000-0005-0000-0000-000066110000}"/>
    <cellStyle name="Normal 13 4 5 5" xfId="3150" xr:uid="{00000000-0005-0000-0000-000067110000}"/>
    <cellStyle name="Normal 13 4 5 5 2" xfId="6826" xr:uid="{00000000-0005-0000-0000-000068110000}"/>
    <cellStyle name="Normal 13 4 5 6" xfId="3606" xr:uid="{00000000-0005-0000-0000-000069110000}"/>
    <cellStyle name="Normal 13 4 6" xfId="838" xr:uid="{00000000-0005-0000-0000-00006A110000}"/>
    <cellStyle name="Normal 13 4 6 2" xfId="1335" xr:uid="{00000000-0005-0000-0000-00006B110000}"/>
    <cellStyle name="Normal 13 4 6 2 2" xfId="2314" xr:uid="{00000000-0005-0000-0000-00006C110000}"/>
    <cellStyle name="Normal 13 4 6 2 2 2" xfId="5050" xr:uid="{00000000-0005-0000-0000-00006D110000}"/>
    <cellStyle name="Normal 13 4 6 2 3" xfId="4138" xr:uid="{00000000-0005-0000-0000-00006E110000}"/>
    <cellStyle name="Normal 13 4 6 3" xfId="1858" xr:uid="{00000000-0005-0000-0000-00006F110000}"/>
    <cellStyle name="Normal 13 4 6 3 2" xfId="4594" xr:uid="{00000000-0005-0000-0000-000070110000}"/>
    <cellStyle name="Normal 13 4 6 4" xfId="2770" xr:uid="{00000000-0005-0000-0000-000071110000}"/>
    <cellStyle name="Normal 13 4 6 4 2" xfId="5506" xr:uid="{00000000-0005-0000-0000-000072110000}"/>
    <cellStyle name="Normal 13 4 6 5" xfId="3226" xr:uid="{00000000-0005-0000-0000-000073110000}"/>
    <cellStyle name="Normal 13 4 6 5 2" xfId="6902" xr:uid="{00000000-0005-0000-0000-000074110000}"/>
    <cellStyle name="Normal 13 4 6 6" xfId="3682" xr:uid="{00000000-0005-0000-0000-000075110000}"/>
    <cellStyle name="Normal 13 4 7" xfId="947" xr:uid="{00000000-0005-0000-0000-000076110000}"/>
    <cellStyle name="Normal 13 4 7 2" xfId="1934" xr:uid="{00000000-0005-0000-0000-000077110000}"/>
    <cellStyle name="Normal 13 4 7 2 2" xfId="4670" xr:uid="{00000000-0005-0000-0000-000078110000}"/>
    <cellStyle name="Normal 13 4 7 3" xfId="3758" xr:uid="{00000000-0005-0000-0000-000079110000}"/>
    <cellStyle name="Normal 13 4 8" xfId="1478" xr:uid="{00000000-0005-0000-0000-00007A110000}"/>
    <cellStyle name="Normal 13 4 8 2" xfId="4214" xr:uid="{00000000-0005-0000-0000-00007B110000}"/>
    <cellStyle name="Normal 13 4 9" xfId="2390" xr:uid="{00000000-0005-0000-0000-00007C110000}"/>
    <cellStyle name="Normal 13 4 9 2" xfId="5126" xr:uid="{00000000-0005-0000-0000-00007D110000}"/>
    <cellStyle name="Normal 13 5" xfId="375" xr:uid="{00000000-0005-0000-0000-00007E110000}"/>
    <cellStyle name="Normal 13 5 10" xfId="3317" xr:uid="{00000000-0005-0000-0000-00007F110000}"/>
    <cellStyle name="Normal 13 5 2" xfId="545" xr:uid="{00000000-0005-0000-0000-000080110000}"/>
    <cellStyle name="Normal 13 5 2 2" xfId="701" xr:uid="{00000000-0005-0000-0000-000081110000}"/>
    <cellStyle name="Normal 13 5 2 2 2" xfId="1198" xr:uid="{00000000-0005-0000-0000-000082110000}"/>
    <cellStyle name="Normal 13 5 2 2 2 2" xfId="2177" xr:uid="{00000000-0005-0000-0000-000083110000}"/>
    <cellStyle name="Normal 13 5 2 2 2 2 2" xfId="4913" xr:uid="{00000000-0005-0000-0000-000084110000}"/>
    <cellStyle name="Normal 13 5 2 2 2 3" xfId="4001" xr:uid="{00000000-0005-0000-0000-000085110000}"/>
    <cellStyle name="Normal 13 5 2 2 3" xfId="1721" xr:uid="{00000000-0005-0000-0000-000086110000}"/>
    <cellStyle name="Normal 13 5 2 2 3 2" xfId="4457" xr:uid="{00000000-0005-0000-0000-000087110000}"/>
    <cellStyle name="Normal 13 5 2 2 4" xfId="2633" xr:uid="{00000000-0005-0000-0000-000088110000}"/>
    <cellStyle name="Normal 13 5 2 2 4 2" xfId="5369" xr:uid="{00000000-0005-0000-0000-000089110000}"/>
    <cellStyle name="Normal 13 5 2 2 5" xfId="3089" xr:uid="{00000000-0005-0000-0000-00008A110000}"/>
    <cellStyle name="Normal 13 5 2 2 5 2" xfId="6765" xr:uid="{00000000-0005-0000-0000-00008B110000}"/>
    <cellStyle name="Normal 13 5 2 2 6" xfId="3545" xr:uid="{00000000-0005-0000-0000-00008C110000}"/>
    <cellStyle name="Normal 13 5 2 3" xfId="1046" xr:uid="{00000000-0005-0000-0000-00008D110000}"/>
    <cellStyle name="Normal 13 5 2 3 2" xfId="2025" xr:uid="{00000000-0005-0000-0000-00008E110000}"/>
    <cellStyle name="Normal 13 5 2 3 2 2" xfId="4761" xr:uid="{00000000-0005-0000-0000-00008F110000}"/>
    <cellStyle name="Normal 13 5 2 3 3" xfId="3849" xr:uid="{00000000-0005-0000-0000-000090110000}"/>
    <cellStyle name="Normal 13 5 2 4" xfId="1569" xr:uid="{00000000-0005-0000-0000-000091110000}"/>
    <cellStyle name="Normal 13 5 2 4 2" xfId="4305" xr:uid="{00000000-0005-0000-0000-000092110000}"/>
    <cellStyle name="Normal 13 5 2 5" xfId="2481" xr:uid="{00000000-0005-0000-0000-000093110000}"/>
    <cellStyle name="Normal 13 5 2 5 2" xfId="5217" xr:uid="{00000000-0005-0000-0000-000094110000}"/>
    <cellStyle name="Normal 13 5 2 6" xfId="2937" xr:uid="{00000000-0005-0000-0000-000095110000}"/>
    <cellStyle name="Normal 13 5 2 6 2" xfId="6613" xr:uid="{00000000-0005-0000-0000-000096110000}"/>
    <cellStyle name="Normal 13 5 2 7" xfId="3393" xr:uid="{00000000-0005-0000-0000-000097110000}"/>
    <cellStyle name="Normal 13 5 3" xfId="625" xr:uid="{00000000-0005-0000-0000-000098110000}"/>
    <cellStyle name="Normal 13 5 3 2" xfId="1122" xr:uid="{00000000-0005-0000-0000-000099110000}"/>
    <cellStyle name="Normal 13 5 3 2 2" xfId="2101" xr:uid="{00000000-0005-0000-0000-00009A110000}"/>
    <cellStyle name="Normal 13 5 3 2 2 2" xfId="4837" xr:uid="{00000000-0005-0000-0000-00009B110000}"/>
    <cellStyle name="Normal 13 5 3 2 3" xfId="3925" xr:uid="{00000000-0005-0000-0000-00009C110000}"/>
    <cellStyle name="Normal 13 5 3 3" xfId="1645" xr:uid="{00000000-0005-0000-0000-00009D110000}"/>
    <cellStyle name="Normal 13 5 3 3 2" xfId="4381" xr:uid="{00000000-0005-0000-0000-00009E110000}"/>
    <cellStyle name="Normal 13 5 3 4" xfId="2557" xr:uid="{00000000-0005-0000-0000-00009F110000}"/>
    <cellStyle name="Normal 13 5 3 4 2" xfId="5293" xr:uid="{00000000-0005-0000-0000-0000A0110000}"/>
    <cellStyle name="Normal 13 5 3 5" xfId="3013" xr:uid="{00000000-0005-0000-0000-0000A1110000}"/>
    <cellStyle name="Normal 13 5 3 5 2" xfId="6689" xr:uid="{00000000-0005-0000-0000-0000A2110000}"/>
    <cellStyle name="Normal 13 5 3 6" xfId="3469" xr:uid="{00000000-0005-0000-0000-0000A3110000}"/>
    <cellStyle name="Normal 13 5 4" xfId="777" xr:uid="{00000000-0005-0000-0000-0000A4110000}"/>
    <cellStyle name="Normal 13 5 4 2" xfId="1274" xr:uid="{00000000-0005-0000-0000-0000A5110000}"/>
    <cellStyle name="Normal 13 5 4 2 2" xfId="2253" xr:uid="{00000000-0005-0000-0000-0000A6110000}"/>
    <cellStyle name="Normal 13 5 4 2 2 2" xfId="4989" xr:uid="{00000000-0005-0000-0000-0000A7110000}"/>
    <cellStyle name="Normal 13 5 4 2 3" xfId="4077" xr:uid="{00000000-0005-0000-0000-0000A8110000}"/>
    <cellStyle name="Normal 13 5 4 3" xfId="1797" xr:uid="{00000000-0005-0000-0000-0000A9110000}"/>
    <cellStyle name="Normal 13 5 4 3 2" xfId="4533" xr:uid="{00000000-0005-0000-0000-0000AA110000}"/>
    <cellStyle name="Normal 13 5 4 4" xfId="2709" xr:uid="{00000000-0005-0000-0000-0000AB110000}"/>
    <cellStyle name="Normal 13 5 4 4 2" xfId="5445" xr:uid="{00000000-0005-0000-0000-0000AC110000}"/>
    <cellStyle name="Normal 13 5 4 5" xfId="3165" xr:uid="{00000000-0005-0000-0000-0000AD110000}"/>
    <cellStyle name="Normal 13 5 4 5 2" xfId="6841" xr:uid="{00000000-0005-0000-0000-0000AE110000}"/>
    <cellStyle name="Normal 13 5 4 6" xfId="3621" xr:uid="{00000000-0005-0000-0000-0000AF110000}"/>
    <cellStyle name="Normal 13 5 5" xfId="853" xr:uid="{00000000-0005-0000-0000-0000B0110000}"/>
    <cellStyle name="Normal 13 5 5 2" xfId="1350" xr:uid="{00000000-0005-0000-0000-0000B1110000}"/>
    <cellStyle name="Normal 13 5 5 2 2" xfId="2329" xr:uid="{00000000-0005-0000-0000-0000B2110000}"/>
    <cellStyle name="Normal 13 5 5 2 2 2" xfId="5065" xr:uid="{00000000-0005-0000-0000-0000B3110000}"/>
    <cellStyle name="Normal 13 5 5 2 3" xfId="4153" xr:uid="{00000000-0005-0000-0000-0000B4110000}"/>
    <cellStyle name="Normal 13 5 5 3" xfId="1873" xr:uid="{00000000-0005-0000-0000-0000B5110000}"/>
    <cellStyle name="Normal 13 5 5 3 2" xfId="4609" xr:uid="{00000000-0005-0000-0000-0000B6110000}"/>
    <cellStyle name="Normal 13 5 5 4" xfId="2785" xr:uid="{00000000-0005-0000-0000-0000B7110000}"/>
    <cellStyle name="Normal 13 5 5 4 2" xfId="5521" xr:uid="{00000000-0005-0000-0000-0000B8110000}"/>
    <cellStyle name="Normal 13 5 5 5" xfId="3241" xr:uid="{00000000-0005-0000-0000-0000B9110000}"/>
    <cellStyle name="Normal 13 5 5 5 2" xfId="6917" xr:uid="{00000000-0005-0000-0000-0000BA110000}"/>
    <cellStyle name="Normal 13 5 5 6" xfId="3697" xr:uid="{00000000-0005-0000-0000-0000BB110000}"/>
    <cellStyle name="Normal 13 5 6" xfId="963" xr:uid="{00000000-0005-0000-0000-0000BC110000}"/>
    <cellStyle name="Normal 13 5 6 2" xfId="1949" xr:uid="{00000000-0005-0000-0000-0000BD110000}"/>
    <cellStyle name="Normal 13 5 6 2 2" xfId="4685" xr:uid="{00000000-0005-0000-0000-0000BE110000}"/>
    <cellStyle name="Normal 13 5 6 3" xfId="3773" xr:uid="{00000000-0005-0000-0000-0000BF110000}"/>
    <cellStyle name="Normal 13 5 7" xfId="1493" xr:uid="{00000000-0005-0000-0000-0000C0110000}"/>
    <cellStyle name="Normal 13 5 7 2" xfId="4229" xr:uid="{00000000-0005-0000-0000-0000C1110000}"/>
    <cellStyle name="Normal 13 5 8" xfId="2405" xr:uid="{00000000-0005-0000-0000-0000C2110000}"/>
    <cellStyle name="Normal 13 5 8 2" xfId="5141" xr:uid="{00000000-0005-0000-0000-0000C3110000}"/>
    <cellStyle name="Normal 13 5 9" xfId="2861" xr:uid="{00000000-0005-0000-0000-0000C4110000}"/>
    <cellStyle name="Normal 13 5 9 2" xfId="6537" xr:uid="{00000000-0005-0000-0000-0000C5110000}"/>
    <cellStyle name="Normal 13 6" xfId="508" xr:uid="{00000000-0005-0000-0000-0000C6110000}"/>
    <cellStyle name="Normal 13 6 2" xfId="664" xr:uid="{00000000-0005-0000-0000-0000C7110000}"/>
    <cellStyle name="Normal 13 6 2 2" xfId="1161" xr:uid="{00000000-0005-0000-0000-0000C8110000}"/>
    <cellStyle name="Normal 13 6 2 2 2" xfId="2140" xr:uid="{00000000-0005-0000-0000-0000C9110000}"/>
    <cellStyle name="Normal 13 6 2 2 2 2" xfId="4876" xr:uid="{00000000-0005-0000-0000-0000CA110000}"/>
    <cellStyle name="Normal 13 6 2 2 3" xfId="3964" xr:uid="{00000000-0005-0000-0000-0000CB110000}"/>
    <cellStyle name="Normal 13 6 2 3" xfId="1684" xr:uid="{00000000-0005-0000-0000-0000CC110000}"/>
    <cellStyle name="Normal 13 6 2 3 2" xfId="4420" xr:uid="{00000000-0005-0000-0000-0000CD110000}"/>
    <cellStyle name="Normal 13 6 2 4" xfId="2596" xr:uid="{00000000-0005-0000-0000-0000CE110000}"/>
    <cellStyle name="Normal 13 6 2 4 2" xfId="5332" xr:uid="{00000000-0005-0000-0000-0000CF110000}"/>
    <cellStyle name="Normal 13 6 2 5" xfId="3052" xr:uid="{00000000-0005-0000-0000-0000D0110000}"/>
    <cellStyle name="Normal 13 6 2 5 2" xfId="6728" xr:uid="{00000000-0005-0000-0000-0000D1110000}"/>
    <cellStyle name="Normal 13 6 2 6" xfId="3508" xr:uid="{00000000-0005-0000-0000-0000D2110000}"/>
    <cellStyle name="Normal 13 6 3" xfId="1009" xr:uid="{00000000-0005-0000-0000-0000D3110000}"/>
    <cellStyle name="Normal 13 6 3 2" xfId="1988" xr:uid="{00000000-0005-0000-0000-0000D4110000}"/>
    <cellStyle name="Normal 13 6 3 2 2" xfId="4724" xr:uid="{00000000-0005-0000-0000-0000D5110000}"/>
    <cellStyle name="Normal 13 6 3 3" xfId="3812" xr:uid="{00000000-0005-0000-0000-0000D6110000}"/>
    <cellStyle name="Normal 13 6 4" xfId="1532" xr:uid="{00000000-0005-0000-0000-0000D7110000}"/>
    <cellStyle name="Normal 13 6 4 2" xfId="4268" xr:uid="{00000000-0005-0000-0000-0000D8110000}"/>
    <cellStyle name="Normal 13 6 5" xfId="2444" xr:uid="{00000000-0005-0000-0000-0000D9110000}"/>
    <cellStyle name="Normal 13 6 5 2" xfId="5180" xr:uid="{00000000-0005-0000-0000-0000DA110000}"/>
    <cellStyle name="Normal 13 6 6" xfId="2900" xr:uid="{00000000-0005-0000-0000-0000DB110000}"/>
    <cellStyle name="Normal 13 6 6 2" xfId="6576" xr:uid="{00000000-0005-0000-0000-0000DC110000}"/>
    <cellStyle name="Normal 13 6 7" xfId="3356" xr:uid="{00000000-0005-0000-0000-0000DD110000}"/>
    <cellStyle name="Normal 13 7" xfId="588" xr:uid="{00000000-0005-0000-0000-0000DE110000}"/>
    <cellStyle name="Normal 13 7 2" xfId="1085" xr:uid="{00000000-0005-0000-0000-0000DF110000}"/>
    <cellStyle name="Normal 13 7 2 2" xfId="2064" xr:uid="{00000000-0005-0000-0000-0000E0110000}"/>
    <cellStyle name="Normal 13 7 2 2 2" xfId="4800" xr:uid="{00000000-0005-0000-0000-0000E1110000}"/>
    <cellStyle name="Normal 13 7 2 3" xfId="3888" xr:uid="{00000000-0005-0000-0000-0000E2110000}"/>
    <cellStyle name="Normal 13 7 3" xfId="1608" xr:uid="{00000000-0005-0000-0000-0000E3110000}"/>
    <cellStyle name="Normal 13 7 3 2" xfId="4344" xr:uid="{00000000-0005-0000-0000-0000E4110000}"/>
    <cellStyle name="Normal 13 7 4" xfId="2520" xr:uid="{00000000-0005-0000-0000-0000E5110000}"/>
    <cellStyle name="Normal 13 7 4 2" xfId="5256" xr:uid="{00000000-0005-0000-0000-0000E6110000}"/>
    <cellStyle name="Normal 13 7 5" xfId="2976" xr:uid="{00000000-0005-0000-0000-0000E7110000}"/>
    <cellStyle name="Normal 13 7 5 2" xfId="6652" xr:uid="{00000000-0005-0000-0000-0000E8110000}"/>
    <cellStyle name="Normal 13 7 6" xfId="3432" xr:uid="{00000000-0005-0000-0000-0000E9110000}"/>
    <cellStyle name="Normal 13 8" xfId="740" xr:uid="{00000000-0005-0000-0000-0000EA110000}"/>
    <cellStyle name="Normal 13 8 2" xfId="1237" xr:uid="{00000000-0005-0000-0000-0000EB110000}"/>
    <cellStyle name="Normal 13 8 2 2" xfId="2216" xr:uid="{00000000-0005-0000-0000-0000EC110000}"/>
    <cellStyle name="Normal 13 8 2 2 2" xfId="4952" xr:uid="{00000000-0005-0000-0000-0000ED110000}"/>
    <cellStyle name="Normal 13 8 2 3" xfId="4040" xr:uid="{00000000-0005-0000-0000-0000EE110000}"/>
    <cellStyle name="Normal 13 8 3" xfId="1760" xr:uid="{00000000-0005-0000-0000-0000EF110000}"/>
    <cellStyle name="Normal 13 8 3 2" xfId="4496" xr:uid="{00000000-0005-0000-0000-0000F0110000}"/>
    <cellStyle name="Normal 13 8 4" xfId="2672" xr:uid="{00000000-0005-0000-0000-0000F1110000}"/>
    <cellStyle name="Normal 13 8 4 2" xfId="5408" xr:uid="{00000000-0005-0000-0000-0000F2110000}"/>
    <cellStyle name="Normal 13 8 5" xfId="3128" xr:uid="{00000000-0005-0000-0000-0000F3110000}"/>
    <cellStyle name="Normal 13 8 5 2" xfId="6804" xr:uid="{00000000-0005-0000-0000-0000F4110000}"/>
    <cellStyle name="Normal 13 8 6" xfId="3584" xr:uid="{00000000-0005-0000-0000-0000F5110000}"/>
    <cellStyle name="Normal 13 9" xfId="816" xr:uid="{00000000-0005-0000-0000-0000F6110000}"/>
    <cellStyle name="Normal 13 9 2" xfId="1313" xr:uid="{00000000-0005-0000-0000-0000F7110000}"/>
    <cellStyle name="Normal 13 9 2 2" xfId="2292" xr:uid="{00000000-0005-0000-0000-0000F8110000}"/>
    <cellStyle name="Normal 13 9 2 2 2" xfId="5028" xr:uid="{00000000-0005-0000-0000-0000F9110000}"/>
    <cellStyle name="Normal 13 9 2 3" xfId="4116" xr:uid="{00000000-0005-0000-0000-0000FA110000}"/>
    <cellStyle name="Normal 13 9 3" xfId="1836" xr:uid="{00000000-0005-0000-0000-0000FB110000}"/>
    <cellStyle name="Normal 13 9 3 2" xfId="4572" xr:uid="{00000000-0005-0000-0000-0000FC110000}"/>
    <cellStyle name="Normal 13 9 4" xfId="2748" xr:uid="{00000000-0005-0000-0000-0000FD110000}"/>
    <cellStyle name="Normal 13 9 4 2" xfId="5484" xr:uid="{00000000-0005-0000-0000-0000FE110000}"/>
    <cellStyle name="Normal 13 9 5" xfId="3204" xr:uid="{00000000-0005-0000-0000-0000FF110000}"/>
    <cellStyle name="Normal 13 9 5 2" xfId="6880" xr:uid="{00000000-0005-0000-0000-000000120000}"/>
    <cellStyle name="Normal 13 9 6" xfId="3660" xr:uid="{00000000-0005-0000-0000-000001120000}"/>
    <cellStyle name="Normal 14" xfId="336" xr:uid="{00000000-0005-0000-0000-000002120000}"/>
    <cellStyle name="Normal 14 2" xfId="5750" xr:uid="{00000000-0005-0000-0000-000003120000}"/>
    <cellStyle name="Normal 15" xfId="310" xr:uid="{00000000-0005-0000-0000-000004120000}"/>
    <cellStyle name="Normal 16" xfId="351" xr:uid="{00000000-0005-0000-0000-000005120000}"/>
    <cellStyle name="Normal 16 10" xfId="2852" xr:uid="{00000000-0005-0000-0000-000006120000}"/>
    <cellStyle name="Normal 16 10 2" xfId="6528" xr:uid="{00000000-0005-0000-0000-000007120000}"/>
    <cellStyle name="Normal 16 11" xfId="3308" xr:uid="{00000000-0005-0000-0000-000008120000}"/>
    <cellStyle name="Normal 16 2" xfId="403" xr:uid="{00000000-0005-0000-0000-000009120000}"/>
    <cellStyle name="Normal 16 2 10" xfId="3345" xr:uid="{00000000-0005-0000-0000-00000A120000}"/>
    <cellStyle name="Normal 16 2 2" xfId="573" xr:uid="{00000000-0005-0000-0000-00000B120000}"/>
    <cellStyle name="Normal 16 2 2 2" xfId="729" xr:uid="{00000000-0005-0000-0000-00000C120000}"/>
    <cellStyle name="Normal 16 2 2 2 2" xfId="1226" xr:uid="{00000000-0005-0000-0000-00000D120000}"/>
    <cellStyle name="Normal 16 2 2 2 2 2" xfId="2205" xr:uid="{00000000-0005-0000-0000-00000E120000}"/>
    <cellStyle name="Normal 16 2 2 2 2 2 2" xfId="4941" xr:uid="{00000000-0005-0000-0000-00000F120000}"/>
    <cellStyle name="Normal 16 2 2 2 2 3" xfId="4029" xr:uid="{00000000-0005-0000-0000-000010120000}"/>
    <cellStyle name="Normal 16 2 2 2 3" xfId="1749" xr:uid="{00000000-0005-0000-0000-000011120000}"/>
    <cellStyle name="Normal 16 2 2 2 3 2" xfId="4485" xr:uid="{00000000-0005-0000-0000-000012120000}"/>
    <cellStyle name="Normal 16 2 2 2 4" xfId="2661" xr:uid="{00000000-0005-0000-0000-000013120000}"/>
    <cellStyle name="Normal 16 2 2 2 4 2" xfId="5397" xr:uid="{00000000-0005-0000-0000-000014120000}"/>
    <cellStyle name="Normal 16 2 2 2 5" xfId="3117" xr:uid="{00000000-0005-0000-0000-000015120000}"/>
    <cellStyle name="Normal 16 2 2 2 5 2" xfId="6793" xr:uid="{00000000-0005-0000-0000-000016120000}"/>
    <cellStyle name="Normal 16 2 2 2 6" xfId="3573" xr:uid="{00000000-0005-0000-0000-000017120000}"/>
    <cellStyle name="Normal 16 2 2 3" xfId="1074" xr:uid="{00000000-0005-0000-0000-000018120000}"/>
    <cellStyle name="Normal 16 2 2 3 2" xfId="2053" xr:uid="{00000000-0005-0000-0000-000019120000}"/>
    <cellStyle name="Normal 16 2 2 3 2 2" xfId="4789" xr:uid="{00000000-0005-0000-0000-00001A120000}"/>
    <cellStyle name="Normal 16 2 2 3 3" xfId="3877" xr:uid="{00000000-0005-0000-0000-00001B120000}"/>
    <cellStyle name="Normal 16 2 2 4" xfId="1597" xr:uid="{00000000-0005-0000-0000-00001C120000}"/>
    <cellStyle name="Normal 16 2 2 4 2" xfId="4333" xr:uid="{00000000-0005-0000-0000-00001D120000}"/>
    <cellStyle name="Normal 16 2 2 5" xfId="2509" xr:uid="{00000000-0005-0000-0000-00001E120000}"/>
    <cellStyle name="Normal 16 2 2 5 2" xfId="5245" xr:uid="{00000000-0005-0000-0000-00001F120000}"/>
    <cellStyle name="Normal 16 2 2 6" xfId="2965" xr:uid="{00000000-0005-0000-0000-000020120000}"/>
    <cellStyle name="Normal 16 2 2 6 2" xfId="6641" xr:uid="{00000000-0005-0000-0000-000021120000}"/>
    <cellStyle name="Normal 16 2 2 7" xfId="3421" xr:uid="{00000000-0005-0000-0000-000022120000}"/>
    <cellStyle name="Normal 16 2 3" xfId="653" xr:uid="{00000000-0005-0000-0000-000023120000}"/>
    <cellStyle name="Normal 16 2 3 2" xfId="1150" xr:uid="{00000000-0005-0000-0000-000024120000}"/>
    <cellStyle name="Normal 16 2 3 2 2" xfId="2129" xr:uid="{00000000-0005-0000-0000-000025120000}"/>
    <cellStyle name="Normal 16 2 3 2 2 2" xfId="4865" xr:uid="{00000000-0005-0000-0000-000026120000}"/>
    <cellStyle name="Normal 16 2 3 2 3" xfId="3953" xr:uid="{00000000-0005-0000-0000-000027120000}"/>
    <cellStyle name="Normal 16 2 3 3" xfId="1673" xr:uid="{00000000-0005-0000-0000-000028120000}"/>
    <cellStyle name="Normal 16 2 3 3 2" xfId="4409" xr:uid="{00000000-0005-0000-0000-000029120000}"/>
    <cellStyle name="Normal 16 2 3 4" xfId="2585" xr:uid="{00000000-0005-0000-0000-00002A120000}"/>
    <cellStyle name="Normal 16 2 3 4 2" xfId="5321" xr:uid="{00000000-0005-0000-0000-00002B120000}"/>
    <cellStyle name="Normal 16 2 3 5" xfId="3041" xr:uid="{00000000-0005-0000-0000-00002C120000}"/>
    <cellStyle name="Normal 16 2 3 5 2" xfId="6717" xr:uid="{00000000-0005-0000-0000-00002D120000}"/>
    <cellStyle name="Normal 16 2 3 6" xfId="3497" xr:uid="{00000000-0005-0000-0000-00002E120000}"/>
    <cellStyle name="Normal 16 2 4" xfId="805" xr:uid="{00000000-0005-0000-0000-00002F120000}"/>
    <cellStyle name="Normal 16 2 4 2" xfId="1302" xr:uid="{00000000-0005-0000-0000-000030120000}"/>
    <cellStyle name="Normal 16 2 4 2 2" xfId="2281" xr:uid="{00000000-0005-0000-0000-000031120000}"/>
    <cellStyle name="Normal 16 2 4 2 2 2" xfId="5017" xr:uid="{00000000-0005-0000-0000-000032120000}"/>
    <cellStyle name="Normal 16 2 4 2 3" xfId="4105" xr:uid="{00000000-0005-0000-0000-000033120000}"/>
    <cellStyle name="Normal 16 2 4 3" xfId="1825" xr:uid="{00000000-0005-0000-0000-000034120000}"/>
    <cellStyle name="Normal 16 2 4 3 2" xfId="4561" xr:uid="{00000000-0005-0000-0000-000035120000}"/>
    <cellStyle name="Normal 16 2 4 4" xfId="2737" xr:uid="{00000000-0005-0000-0000-000036120000}"/>
    <cellStyle name="Normal 16 2 4 4 2" xfId="5473" xr:uid="{00000000-0005-0000-0000-000037120000}"/>
    <cellStyle name="Normal 16 2 4 5" xfId="3193" xr:uid="{00000000-0005-0000-0000-000038120000}"/>
    <cellStyle name="Normal 16 2 4 5 2" xfId="6869" xr:uid="{00000000-0005-0000-0000-000039120000}"/>
    <cellStyle name="Normal 16 2 4 6" xfId="3649" xr:uid="{00000000-0005-0000-0000-00003A120000}"/>
    <cellStyle name="Normal 16 2 5" xfId="881" xr:uid="{00000000-0005-0000-0000-00003B120000}"/>
    <cellStyle name="Normal 16 2 5 2" xfId="1378" xr:uid="{00000000-0005-0000-0000-00003C120000}"/>
    <cellStyle name="Normal 16 2 5 2 2" xfId="2357" xr:uid="{00000000-0005-0000-0000-00003D120000}"/>
    <cellStyle name="Normal 16 2 5 2 2 2" xfId="5093" xr:uid="{00000000-0005-0000-0000-00003E120000}"/>
    <cellStyle name="Normal 16 2 5 2 3" xfId="4181" xr:uid="{00000000-0005-0000-0000-00003F120000}"/>
    <cellStyle name="Normal 16 2 5 3" xfId="1901" xr:uid="{00000000-0005-0000-0000-000040120000}"/>
    <cellStyle name="Normal 16 2 5 3 2" xfId="4637" xr:uid="{00000000-0005-0000-0000-000041120000}"/>
    <cellStyle name="Normal 16 2 5 4" xfId="2813" xr:uid="{00000000-0005-0000-0000-000042120000}"/>
    <cellStyle name="Normal 16 2 5 4 2" xfId="5549" xr:uid="{00000000-0005-0000-0000-000043120000}"/>
    <cellStyle name="Normal 16 2 5 5" xfId="3269" xr:uid="{00000000-0005-0000-0000-000044120000}"/>
    <cellStyle name="Normal 16 2 5 5 2" xfId="6945" xr:uid="{00000000-0005-0000-0000-000045120000}"/>
    <cellStyle name="Normal 16 2 5 6" xfId="3725" xr:uid="{00000000-0005-0000-0000-000046120000}"/>
    <cellStyle name="Normal 16 2 6" xfId="991" xr:uid="{00000000-0005-0000-0000-000047120000}"/>
    <cellStyle name="Normal 16 2 6 2" xfId="1977" xr:uid="{00000000-0005-0000-0000-000048120000}"/>
    <cellStyle name="Normal 16 2 6 2 2" xfId="4713" xr:uid="{00000000-0005-0000-0000-000049120000}"/>
    <cellStyle name="Normal 16 2 6 3" xfId="3801" xr:uid="{00000000-0005-0000-0000-00004A120000}"/>
    <cellStyle name="Normal 16 2 7" xfId="1521" xr:uid="{00000000-0005-0000-0000-00004B120000}"/>
    <cellStyle name="Normal 16 2 7 2" xfId="4257" xr:uid="{00000000-0005-0000-0000-00004C120000}"/>
    <cellStyle name="Normal 16 2 8" xfId="2433" xr:uid="{00000000-0005-0000-0000-00004D120000}"/>
    <cellStyle name="Normal 16 2 8 2" xfId="5169" xr:uid="{00000000-0005-0000-0000-00004E120000}"/>
    <cellStyle name="Normal 16 2 9" xfId="2889" xr:uid="{00000000-0005-0000-0000-00004F120000}"/>
    <cellStyle name="Normal 16 2 9 2" xfId="6565" xr:uid="{00000000-0005-0000-0000-000050120000}"/>
    <cellStyle name="Normal 16 3" xfId="536" xr:uid="{00000000-0005-0000-0000-000051120000}"/>
    <cellStyle name="Normal 16 3 2" xfId="692" xr:uid="{00000000-0005-0000-0000-000052120000}"/>
    <cellStyle name="Normal 16 3 2 2" xfId="1189" xr:uid="{00000000-0005-0000-0000-000053120000}"/>
    <cellStyle name="Normal 16 3 2 2 2" xfId="2168" xr:uid="{00000000-0005-0000-0000-000054120000}"/>
    <cellStyle name="Normal 16 3 2 2 2 2" xfId="4904" xr:uid="{00000000-0005-0000-0000-000055120000}"/>
    <cellStyle name="Normal 16 3 2 2 3" xfId="3992" xr:uid="{00000000-0005-0000-0000-000056120000}"/>
    <cellStyle name="Normal 16 3 2 3" xfId="1712" xr:uid="{00000000-0005-0000-0000-000057120000}"/>
    <cellStyle name="Normal 16 3 2 3 2" xfId="4448" xr:uid="{00000000-0005-0000-0000-000058120000}"/>
    <cellStyle name="Normal 16 3 2 4" xfId="2624" xr:uid="{00000000-0005-0000-0000-000059120000}"/>
    <cellStyle name="Normal 16 3 2 4 2" xfId="5360" xr:uid="{00000000-0005-0000-0000-00005A120000}"/>
    <cellStyle name="Normal 16 3 2 5" xfId="3080" xr:uid="{00000000-0005-0000-0000-00005B120000}"/>
    <cellStyle name="Normal 16 3 2 5 2" xfId="6756" xr:uid="{00000000-0005-0000-0000-00005C120000}"/>
    <cellStyle name="Normal 16 3 2 6" xfId="3536" xr:uid="{00000000-0005-0000-0000-00005D120000}"/>
    <cellStyle name="Normal 16 3 3" xfId="1037" xr:uid="{00000000-0005-0000-0000-00005E120000}"/>
    <cellStyle name="Normal 16 3 3 2" xfId="2016" xr:uid="{00000000-0005-0000-0000-00005F120000}"/>
    <cellStyle name="Normal 16 3 3 2 2" xfId="4752" xr:uid="{00000000-0005-0000-0000-000060120000}"/>
    <cellStyle name="Normal 16 3 3 3" xfId="3840" xr:uid="{00000000-0005-0000-0000-000061120000}"/>
    <cellStyle name="Normal 16 3 4" xfId="1560" xr:uid="{00000000-0005-0000-0000-000062120000}"/>
    <cellStyle name="Normal 16 3 4 2" xfId="4296" xr:uid="{00000000-0005-0000-0000-000063120000}"/>
    <cellStyle name="Normal 16 3 5" xfId="2472" xr:uid="{00000000-0005-0000-0000-000064120000}"/>
    <cellStyle name="Normal 16 3 5 2" xfId="5208" xr:uid="{00000000-0005-0000-0000-000065120000}"/>
    <cellStyle name="Normal 16 3 6" xfId="2928" xr:uid="{00000000-0005-0000-0000-000066120000}"/>
    <cellStyle name="Normal 16 3 6 2" xfId="6604" xr:uid="{00000000-0005-0000-0000-000067120000}"/>
    <cellStyle name="Normal 16 3 7" xfId="3384" xr:uid="{00000000-0005-0000-0000-000068120000}"/>
    <cellStyle name="Normal 16 4" xfId="616" xr:uid="{00000000-0005-0000-0000-000069120000}"/>
    <cellStyle name="Normal 16 4 2" xfId="1113" xr:uid="{00000000-0005-0000-0000-00006A120000}"/>
    <cellStyle name="Normal 16 4 2 2" xfId="2092" xr:uid="{00000000-0005-0000-0000-00006B120000}"/>
    <cellStyle name="Normal 16 4 2 2 2" xfId="4828" xr:uid="{00000000-0005-0000-0000-00006C120000}"/>
    <cellStyle name="Normal 16 4 2 3" xfId="3916" xr:uid="{00000000-0005-0000-0000-00006D120000}"/>
    <cellStyle name="Normal 16 4 3" xfId="1636" xr:uid="{00000000-0005-0000-0000-00006E120000}"/>
    <cellStyle name="Normal 16 4 3 2" xfId="4372" xr:uid="{00000000-0005-0000-0000-00006F120000}"/>
    <cellStyle name="Normal 16 4 4" xfId="2548" xr:uid="{00000000-0005-0000-0000-000070120000}"/>
    <cellStyle name="Normal 16 4 4 2" xfId="5284" xr:uid="{00000000-0005-0000-0000-000071120000}"/>
    <cellStyle name="Normal 16 4 5" xfId="3004" xr:uid="{00000000-0005-0000-0000-000072120000}"/>
    <cellStyle name="Normal 16 4 5 2" xfId="6680" xr:uid="{00000000-0005-0000-0000-000073120000}"/>
    <cellStyle name="Normal 16 4 6" xfId="3460" xr:uid="{00000000-0005-0000-0000-000074120000}"/>
    <cellStyle name="Normal 16 5" xfId="768" xr:uid="{00000000-0005-0000-0000-000075120000}"/>
    <cellStyle name="Normal 16 5 2" xfId="1265" xr:uid="{00000000-0005-0000-0000-000076120000}"/>
    <cellStyle name="Normal 16 5 2 2" xfId="2244" xr:uid="{00000000-0005-0000-0000-000077120000}"/>
    <cellStyle name="Normal 16 5 2 2 2" xfId="4980" xr:uid="{00000000-0005-0000-0000-000078120000}"/>
    <cellStyle name="Normal 16 5 2 3" xfId="4068" xr:uid="{00000000-0005-0000-0000-000079120000}"/>
    <cellStyle name="Normal 16 5 3" xfId="1788" xr:uid="{00000000-0005-0000-0000-00007A120000}"/>
    <cellStyle name="Normal 16 5 3 2" xfId="4524" xr:uid="{00000000-0005-0000-0000-00007B120000}"/>
    <cellStyle name="Normal 16 5 4" xfId="2700" xr:uid="{00000000-0005-0000-0000-00007C120000}"/>
    <cellStyle name="Normal 16 5 4 2" xfId="5436" xr:uid="{00000000-0005-0000-0000-00007D120000}"/>
    <cellStyle name="Normal 16 5 5" xfId="3156" xr:uid="{00000000-0005-0000-0000-00007E120000}"/>
    <cellStyle name="Normal 16 5 5 2" xfId="6832" xr:uid="{00000000-0005-0000-0000-00007F120000}"/>
    <cellStyle name="Normal 16 5 6" xfId="3612" xr:uid="{00000000-0005-0000-0000-000080120000}"/>
    <cellStyle name="Normal 16 6" xfId="844" xr:uid="{00000000-0005-0000-0000-000081120000}"/>
    <cellStyle name="Normal 16 6 2" xfId="1341" xr:uid="{00000000-0005-0000-0000-000082120000}"/>
    <cellStyle name="Normal 16 6 2 2" xfId="2320" xr:uid="{00000000-0005-0000-0000-000083120000}"/>
    <cellStyle name="Normal 16 6 2 2 2" xfId="5056" xr:uid="{00000000-0005-0000-0000-000084120000}"/>
    <cellStyle name="Normal 16 6 2 3" xfId="4144" xr:uid="{00000000-0005-0000-0000-000085120000}"/>
    <cellStyle name="Normal 16 6 3" xfId="1864" xr:uid="{00000000-0005-0000-0000-000086120000}"/>
    <cellStyle name="Normal 16 6 3 2" xfId="4600" xr:uid="{00000000-0005-0000-0000-000087120000}"/>
    <cellStyle name="Normal 16 6 4" xfId="2776" xr:uid="{00000000-0005-0000-0000-000088120000}"/>
    <cellStyle name="Normal 16 6 4 2" xfId="5512" xr:uid="{00000000-0005-0000-0000-000089120000}"/>
    <cellStyle name="Normal 16 6 5" xfId="3232" xr:uid="{00000000-0005-0000-0000-00008A120000}"/>
    <cellStyle name="Normal 16 6 5 2" xfId="6908" xr:uid="{00000000-0005-0000-0000-00008B120000}"/>
    <cellStyle name="Normal 16 6 6" xfId="3688" xr:uid="{00000000-0005-0000-0000-00008C120000}"/>
    <cellStyle name="Normal 16 7" xfId="953" xr:uid="{00000000-0005-0000-0000-00008D120000}"/>
    <cellStyle name="Normal 16 7 2" xfId="1940" xr:uid="{00000000-0005-0000-0000-00008E120000}"/>
    <cellStyle name="Normal 16 7 2 2" xfId="4676" xr:uid="{00000000-0005-0000-0000-00008F120000}"/>
    <cellStyle name="Normal 16 7 3" xfId="3764" xr:uid="{00000000-0005-0000-0000-000090120000}"/>
    <cellStyle name="Normal 16 8" xfId="1484" xr:uid="{00000000-0005-0000-0000-000091120000}"/>
    <cellStyle name="Normal 16 8 2" xfId="4220" xr:uid="{00000000-0005-0000-0000-000092120000}"/>
    <cellStyle name="Normal 16 9" xfId="2396" xr:uid="{00000000-0005-0000-0000-000093120000}"/>
    <cellStyle name="Normal 16 9 2" xfId="5132" xr:uid="{00000000-0005-0000-0000-000094120000}"/>
    <cellStyle name="Normal 17" xfId="305" xr:uid="{00000000-0005-0000-0000-000095120000}"/>
    <cellStyle name="Normal 18" xfId="311" xr:uid="{00000000-0005-0000-0000-000096120000}"/>
    <cellStyle name="Normal 19" xfId="312" xr:uid="{00000000-0005-0000-0000-000097120000}"/>
    <cellStyle name="Normal 2" xfId="3" xr:uid="{00000000-0005-0000-0000-000098120000}"/>
    <cellStyle name="Normal 2 2" xfId="156" xr:uid="{00000000-0005-0000-0000-000099120000}"/>
    <cellStyle name="Normal 2 2 2" xfId="229" xr:uid="{00000000-0005-0000-0000-00009A120000}"/>
    <cellStyle name="Normal 2 2 3" xfId="367" xr:uid="{00000000-0005-0000-0000-00009B120000}"/>
    <cellStyle name="Normal 2 2 3 2" xfId="5767" xr:uid="{00000000-0005-0000-0000-00009C120000}"/>
    <cellStyle name="Normal 2 2 4" xfId="5657" xr:uid="{00000000-0005-0000-0000-00009D120000}"/>
    <cellStyle name="Normal 2 3" xfId="231" xr:uid="{00000000-0005-0000-0000-00009E120000}"/>
    <cellStyle name="Normal 2 4" xfId="222" xr:uid="{00000000-0005-0000-0000-00009F120000}"/>
    <cellStyle name="Normal 2 4 2" xfId="372" xr:uid="{00000000-0005-0000-0000-0000A0120000}"/>
    <cellStyle name="Normal 2 4 3" xfId="234" xr:uid="{00000000-0005-0000-0000-0000A1120000}"/>
    <cellStyle name="Normal 2 5" xfId="16" xr:uid="{00000000-0005-0000-0000-0000A2120000}"/>
    <cellStyle name="Normal 2 5 2" xfId="252" xr:uid="{00000000-0005-0000-0000-0000A3120000}"/>
    <cellStyle name="Normal 2 6" xfId="238" xr:uid="{00000000-0005-0000-0000-0000A4120000}"/>
    <cellStyle name="Normal 2 6 2" xfId="313" xr:uid="{00000000-0005-0000-0000-0000A5120000}"/>
    <cellStyle name="Normal 2 7" xfId="7" xr:uid="{00000000-0005-0000-0000-0000A6120000}"/>
    <cellStyle name="Normal 20" xfId="302" xr:uid="{00000000-0005-0000-0000-0000A7120000}"/>
    <cellStyle name="Normal 20 10" xfId="2841" xr:uid="{00000000-0005-0000-0000-0000A8120000}"/>
    <cellStyle name="Normal 20 10 2" xfId="6517" xr:uid="{00000000-0005-0000-0000-0000A9120000}"/>
    <cellStyle name="Normal 20 11" xfId="3297" xr:uid="{00000000-0005-0000-0000-0000AA120000}"/>
    <cellStyle name="Normal 20 2" xfId="392" xr:uid="{00000000-0005-0000-0000-0000AB120000}"/>
    <cellStyle name="Normal 20 2 10" xfId="3334" xr:uid="{00000000-0005-0000-0000-0000AC120000}"/>
    <cellStyle name="Normal 20 2 2" xfId="562" xr:uid="{00000000-0005-0000-0000-0000AD120000}"/>
    <cellStyle name="Normal 20 2 2 2" xfId="718" xr:uid="{00000000-0005-0000-0000-0000AE120000}"/>
    <cellStyle name="Normal 20 2 2 2 2" xfId="1215" xr:uid="{00000000-0005-0000-0000-0000AF120000}"/>
    <cellStyle name="Normal 20 2 2 2 2 2" xfId="2194" xr:uid="{00000000-0005-0000-0000-0000B0120000}"/>
    <cellStyle name="Normal 20 2 2 2 2 2 2" xfId="4930" xr:uid="{00000000-0005-0000-0000-0000B1120000}"/>
    <cellStyle name="Normal 20 2 2 2 2 3" xfId="4018" xr:uid="{00000000-0005-0000-0000-0000B2120000}"/>
    <cellStyle name="Normal 20 2 2 2 3" xfId="1738" xr:uid="{00000000-0005-0000-0000-0000B3120000}"/>
    <cellStyle name="Normal 20 2 2 2 3 2" xfId="4474" xr:uid="{00000000-0005-0000-0000-0000B4120000}"/>
    <cellStyle name="Normal 20 2 2 2 4" xfId="2650" xr:uid="{00000000-0005-0000-0000-0000B5120000}"/>
    <cellStyle name="Normal 20 2 2 2 4 2" xfId="5386" xr:uid="{00000000-0005-0000-0000-0000B6120000}"/>
    <cellStyle name="Normal 20 2 2 2 5" xfId="3106" xr:uid="{00000000-0005-0000-0000-0000B7120000}"/>
    <cellStyle name="Normal 20 2 2 2 5 2" xfId="6782" xr:uid="{00000000-0005-0000-0000-0000B8120000}"/>
    <cellStyle name="Normal 20 2 2 2 6" xfId="3562" xr:uid="{00000000-0005-0000-0000-0000B9120000}"/>
    <cellStyle name="Normal 20 2 2 3" xfId="1063" xr:uid="{00000000-0005-0000-0000-0000BA120000}"/>
    <cellStyle name="Normal 20 2 2 3 2" xfId="2042" xr:uid="{00000000-0005-0000-0000-0000BB120000}"/>
    <cellStyle name="Normal 20 2 2 3 2 2" xfId="4778" xr:uid="{00000000-0005-0000-0000-0000BC120000}"/>
    <cellStyle name="Normal 20 2 2 3 3" xfId="3866" xr:uid="{00000000-0005-0000-0000-0000BD120000}"/>
    <cellStyle name="Normal 20 2 2 4" xfId="1586" xr:uid="{00000000-0005-0000-0000-0000BE120000}"/>
    <cellStyle name="Normal 20 2 2 4 2" xfId="4322" xr:uid="{00000000-0005-0000-0000-0000BF120000}"/>
    <cellStyle name="Normal 20 2 2 5" xfId="2498" xr:uid="{00000000-0005-0000-0000-0000C0120000}"/>
    <cellStyle name="Normal 20 2 2 5 2" xfId="5234" xr:uid="{00000000-0005-0000-0000-0000C1120000}"/>
    <cellStyle name="Normal 20 2 2 6" xfId="2954" xr:uid="{00000000-0005-0000-0000-0000C2120000}"/>
    <cellStyle name="Normal 20 2 2 6 2" xfId="6630" xr:uid="{00000000-0005-0000-0000-0000C3120000}"/>
    <cellStyle name="Normal 20 2 2 7" xfId="3410" xr:uid="{00000000-0005-0000-0000-0000C4120000}"/>
    <cellStyle name="Normal 20 2 3" xfId="642" xr:uid="{00000000-0005-0000-0000-0000C5120000}"/>
    <cellStyle name="Normal 20 2 3 2" xfId="1139" xr:uid="{00000000-0005-0000-0000-0000C6120000}"/>
    <cellStyle name="Normal 20 2 3 2 2" xfId="2118" xr:uid="{00000000-0005-0000-0000-0000C7120000}"/>
    <cellStyle name="Normal 20 2 3 2 2 2" xfId="4854" xr:uid="{00000000-0005-0000-0000-0000C8120000}"/>
    <cellStyle name="Normal 20 2 3 2 3" xfId="3942" xr:uid="{00000000-0005-0000-0000-0000C9120000}"/>
    <cellStyle name="Normal 20 2 3 3" xfId="1662" xr:uid="{00000000-0005-0000-0000-0000CA120000}"/>
    <cellStyle name="Normal 20 2 3 3 2" xfId="4398" xr:uid="{00000000-0005-0000-0000-0000CB120000}"/>
    <cellStyle name="Normal 20 2 3 4" xfId="2574" xr:uid="{00000000-0005-0000-0000-0000CC120000}"/>
    <cellStyle name="Normal 20 2 3 4 2" xfId="5310" xr:uid="{00000000-0005-0000-0000-0000CD120000}"/>
    <cellStyle name="Normal 20 2 3 5" xfId="3030" xr:uid="{00000000-0005-0000-0000-0000CE120000}"/>
    <cellStyle name="Normal 20 2 3 5 2" xfId="6706" xr:uid="{00000000-0005-0000-0000-0000CF120000}"/>
    <cellStyle name="Normal 20 2 3 6" xfId="3486" xr:uid="{00000000-0005-0000-0000-0000D0120000}"/>
    <cellStyle name="Normal 20 2 4" xfId="794" xr:uid="{00000000-0005-0000-0000-0000D1120000}"/>
    <cellStyle name="Normal 20 2 4 2" xfId="1291" xr:uid="{00000000-0005-0000-0000-0000D2120000}"/>
    <cellStyle name="Normal 20 2 4 2 2" xfId="2270" xr:uid="{00000000-0005-0000-0000-0000D3120000}"/>
    <cellStyle name="Normal 20 2 4 2 2 2" xfId="5006" xr:uid="{00000000-0005-0000-0000-0000D4120000}"/>
    <cellStyle name="Normal 20 2 4 2 3" xfId="4094" xr:uid="{00000000-0005-0000-0000-0000D5120000}"/>
    <cellStyle name="Normal 20 2 4 3" xfId="1814" xr:uid="{00000000-0005-0000-0000-0000D6120000}"/>
    <cellStyle name="Normal 20 2 4 3 2" xfId="4550" xr:uid="{00000000-0005-0000-0000-0000D7120000}"/>
    <cellStyle name="Normal 20 2 4 4" xfId="2726" xr:uid="{00000000-0005-0000-0000-0000D8120000}"/>
    <cellStyle name="Normal 20 2 4 4 2" xfId="5462" xr:uid="{00000000-0005-0000-0000-0000D9120000}"/>
    <cellStyle name="Normal 20 2 4 5" xfId="3182" xr:uid="{00000000-0005-0000-0000-0000DA120000}"/>
    <cellStyle name="Normal 20 2 4 5 2" xfId="6858" xr:uid="{00000000-0005-0000-0000-0000DB120000}"/>
    <cellStyle name="Normal 20 2 4 6" xfId="3638" xr:uid="{00000000-0005-0000-0000-0000DC120000}"/>
    <cellStyle name="Normal 20 2 5" xfId="870" xr:uid="{00000000-0005-0000-0000-0000DD120000}"/>
    <cellStyle name="Normal 20 2 5 2" xfId="1367" xr:uid="{00000000-0005-0000-0000-0000DE120000}"/>
    <cellStyle name="Normal 20 2 5 2 2" xfId="2346" xr:uid="{00000000-0005-0000-0000-0000DF120000}"/>
    <cellStyle name="Normal 20 2 5 2 2 2" xfId="5082" xr:uid="{00000000-0005-0000-0000-0000E0120000}"/>
    <cellStyle name="Normal 20 2 5 2 3" xfId="4170" xr:uid="{00000000-0005-0000-0000-0000E1120000}"/>
    <cellStyle name="Normal 20 2 5 3" xfId="1890" xr:uid="{00000000-0005-0000-0000-0000E2120000}"/>
    <cellStyle name="Normal 20 2 5 3 2" xfId="4626" xr:uid="{00000000-0005-0000-0000-0000E3120000}"/>
    <cellStyle name="Normal 20 2 5 4" xfId="2802" xr:uid="{00000000-0005-0000-0000-0000E4120000}"/>
    <cellStyle name="Normal 20 2 5 4 2" xfId="5538" xr:uid="{00000000-0005-0000-0000-0000E5120000}"/>
    <cellStyle name="Normal 20 2 5 5" xfId="3258" xr:uid="{00000000-0005-0000-0000-0000E6120000}"/>
    <cellStyle name="Normal 20 2 5 5 2" xfId="6934" xr:uid="{00000000-0005-0000-0000-0000E7120000}"/>
    <cellStyle name="Normal 20 2 5 6" xfId="3714" xr:uid="{00000000-0005-0000-0000-0000E8120000}"/>
    <cellStyle name="Normal 20 2 6" xfId="980" xr:uid="{00000000-0005-0000-0000-0000E9120000}"/>
    <cellStyle name="Normal 20 2 6 2" xfId="1966" xr:uid="{00000000-0005-0000-0000-0000EA120000}"/>
    <cellStyle name="Normal 20 2 6 2 2" xfId="4702" xr:uid="{00000000-0005-0000-0000-0000EB120000}"/>
    <cellStyle name="Normal 20 2 6 3" xfId="3790" xr:uid="{00000000-0005-0000-0000-0000EC120000}"/>
    <cellStyle name="Normal 20 2 7" xfId="1510" xr:uid="{00000000-0005-0000-0000-0000ED120000}"/>
    <cellStyle name="Normal 20 2 7 2" xfId="4246" xr:uid="{00000000-0005-0000-0000-0000EE120000}"/>
    <cellStyle name="Normal 20 2 8" xfId="2422" xr:uid="{00000000-0005-0000-0000-0000EF120000}"/>
    <cellStyle name="Normal 20 2 8 2" xfId="5158" xr:uid="{00000000-0005-0000-0000-0000F0120000}"/>
    <cellStyle name="Normal 20 2 9" xfId="2878" xr:uid="{00000000-0005-0000-0000-0000F1120000}"/>
    <cellStyle name="Normal 20 2 9 2" xfId="6554" xr:uid="{00000000-0005-0000-0000-0000F2120000}"/>
    <cellStyle name="Normal 20 3" xfId="525" xr:uid="{00000000-0005-0000-0000-0000F3120000}"/>
    <cellStyle name="Normal 20 3 2" xfId="681" xr:uid="{00000000-0005-0000-0000-0000F4120000}"/>
    <cellStyle name="Normal 20 3 2 2" xfId="1178" xr:uid="{00000000-0005-0000-0000-0000F5120000}"/>
    <cellStyle name="Normal 20 3 2 2 2" xfId="2157" xr:uid="{00000000-0005-0000-0000-0000F6120000}"/>
    <cellStyle name="Normal 20 3 2 2 2 2" xfId="4893" xr:uid="{00000000-0005-0000-0000-0000F7120000}"/>
    <cellStyle name="Normal 20 3 2 2 3" xfId="3981" xr:uid="{00000000-0005-0000-0000-0000F8120000}"/>
    <cellStyle name="Normal 20 3 2 3" xfId="1701" xr:uid="{00000000-0005-0000-0000-0000F9120000}"/>
    <cellStyle name="Normal 20 3 2 3 2" xfId="4437" xr:uid="{00000000-0005-0000-0000-0000FA120000}"/>
    <cellStyle name="Normal 20 3 2 4" xfId="2613" xr:uid="{00000000-0005-0000-0000-0000FB120000}"/>
    <cellStyle name="Normal 20 3 2 4 2" xfId="5349" xr:uid="{00000000-0005-0000-0000-0000FC120000}"/>
    <cellStyle name="Normal 20 3 2 5" xfId="3069" xr:uid="{00000000-0005-0000-0000-0000FD120000}"/>
    <cellStyle name="Normal 20 3 2 5 2" xfId="6745" xr:uid="{00000000-0005-0000-0000-0000FE120000}"/>
    <cellStyle name="Normal 20 3 2 6" xfId="3525" xr:uid="{00000000-0005-0000-0000-0000FF120000}"/>
    <cellStyle name="Normal 20 3 3" xfId="1026" xr:uid="{00000000-0005-0000-0000-000000130000}"/>
    <cellStyle name="Normal 20 3 3 2" xfId="2005" xr:uid="{00000000-0005-0000-0000-000001130000}"/>
    <cellStyle name="Normal 20 3 3 2 2" xfId="4741" xr:uid="{00000000-0005-0000-0000-000002130000}"/>
    <cellStyle name="Normal 20 3 3 3" xfId="3829" xr:uid="{00000000-0005-0000-0000-000003130000}"/>
    <cellStyle name="Normal 20 3 4" xfId="1549" xr:uid="{00000000-0005-0000-0000-000004130000}"/>
    <cellStyle name="Normal 20 3 4 2" xfId="4285" xr:uid="{00000000-0005-0000-0000-000005130000}"/>
    <cellStyle name="Normal 20 3 5" xfId="2461" xr:uid="{00000000-0005-0000-0000-000006130000}"/>
    <cellStyle name="Normal 20 3 5 2" xfId="5197" xr:uid="{00000000-0005-0000-0000-000007130000}"/>
    <cellStyle name="Normal 20 3 6" xfId="2917" xr:uid="{00000000-0005-0000-0000-000008130000}"/>
    <cellStyle name="Normal 20 3 6 2" xfId="6593" xr:uid="{00000000-0005-0000-0000-000009130000}"/>
    <cellStyle name="Normal 20 3 7" xfId="3373" xr:uid="{00000000-0005-0000-0000-00000A130000}"/>
    <cellStyle name="Normal 20 4" xfId="605" xr:uid="{00000000-0005-0000-0000-00000B130000}"/>
    <cellStyle name="Normal 20 4 2" xfId="1102" xr:uid="{00000000-0005-0000-0000-00000C130000}"/>
    <cellStyle name="Normal 20 4 2 2" xfId="2081" xr:uid="{00000000-0005-0000-0000-00000D130000}"/>
    <cellStyle name="Normal 20 4 2 2 2" xfId="4817" xr:uid="{00000000-0005-0000-0000-00000E130000}"/>
    <cellStyle name="Normal 20 4 2 3" xfId="3905" xr:uid="{00000000-0005-0000-0000-00000F130000}"/>
    <cellStyle name="Normal 20 4 3" xfId="1625" xr:uid="{00000000-0005-0000-0000-000010130000}"/>
    <cellStyle name="Normal 20 4 3 2" xfId="4361" xr:uid="{00000000-0005-0000-0000-000011130000}"/>
    <cellStyle name="Normal 20 4 4" xfId="2537" xr:uid="{00000000-0005-0000-0000-000012130000}"/>
    <cellStyle name="Normal 20 4 4 2" xfId="5273" xr:uid="{00000000-0005-0000-0000-000013130000}"/>
    <cellStyle name="Normal 20 4 5" xfId="2993" xr:uid="{00000000-0005-0000-0000-000014130000}"/>
    <cellStyle name="Normal 20 4 5 2" xfId="6669" xr:uid="{00000000-0005-0000-0000-000015130000}"/>
    <cellStyle name="Normal 20 4 6" xfId="3449" xr:uid="{00000000-0005-0000-0000-000016130000}"/>
    <cellStyle name="Normal 20 5" xfId="757" xr:uid="{00000000-0005-0000-0000-000017130000}"/>
    <cellStyle name="Normal 20 5 2" xfId="1254" xr:uid="{00000000-0005-0000-0000-000018130000}"/>
    <cellStyle name="Normal 20 5 2 2" xfId="2233" xr:uid="{00000000-0005-0000-0000-000019130000}"/>
    <cellStyle name="Normal 20 5 2 2 2" xfId="4969" xr:uid="{00000000-0005-0000-0000-00001A130000}"/>
    <cellStyle name="Normal 20 5 2 3" xfId="4057" xr:uid="{00000000-0005-0000-0000-00001B130000}"/>
    <cellStyle name="Normal 20 5 3" xfId="1777" xr:uid="{00000000-0005-0000-0000-00001C130000}"/>
    <cellStyle name="Normal 20 5 3 2" xfId="4513" xr:uid="{00000000-0005-0000-0000-00001D130000}"/>
    <cellStyle name="Normal 20 5 4" xfId="2689" xr:uid="{00000000-0005-0000-0000-00001E130000}"/>
    <cellStyle name="Normal 20 5 4 2" xfId="5425" xr:uid="{00000000-0005-0000-0000-00001F130000}"/>
    <cellStyle name="Normal 20 5 5" xfId="3145" xr:uid="{00000000-0005-0000-0000-000020130000}"/>
    <cellStyle name="Normal 20 5 5 2" xfId="6821" xr:uid="{00000000-0005-0000-0000-000021130000}"/>
    <cellStyle name="Normal 20 5 6" xfId="3601" xr:uid="{00000000-0005-0000-0000-000022130000}"/>
    <cellStyle name="Normal 20 6" xfId="833" xr:uid="{00000000-0005-0000-0000-000023130000}"/>
    <cellStyle name="Normal 20 6 2" xfId="1330" xr:uid="{00000000-0005-0000-0000-000024130000}"/>
    <cellStyle name="Normal 20 6 2 2" xfId="2309" xr:uid="{00000000-0005-0000-0000-000025130000}"/>
    <cellStyle name="Normal 20 6 2 2 2" xfId="5045" xr:uid="{00000000-0005-0000-0000-000026130000}"/>
    <cellStyle name="Normal 20 6 2 3" xfId="4133" xr:uid="{00000000-0005-0000-0000-000027130000}"/>
    <cellStyle name="Normal 20 6 3" xfId="1853" xr:uid="{00000000-0005-0000-0000-000028130000}"/>
    <cellStyle name="Normal 20 6 3 2" xfId="4589" xr:uid="{00000000-0005-0000-0000-000029130000}"/>
    <cellStyle name="Normal 20 6 4" xfId="2765" xr:uid="{00000000-0005-0000-0000-00002A130000}"/>
    <cellStyle name="Normal 20 6 4 2" xfId="5501" xr:uid="{00000000-0005-0000-0000-00002B130000}"/>
    <cellStyle name="Normal 20 6 5" xfId="3221" xr:uid="{00000000-0005-0000-0000-00002C130000}"/>
    <cellStyle name="Normal 20 6 5 2" xfId="6897" xr:uid="{00000000-0005-0000-0000-00002D130000}"/>
    <cellStyle name="Normal 20 6 6" xfId="3677" xr:uid="{00000000-0005-0000-0000-00002E130000}"/>
    <cellStyle name="Normal 20 7" xfId="940" xr:uid="{00000000-0005-0000-0000-00002F130000}"/>
    <cellStyle name="Normal 20 7 2" xfId="1929" xr:uid="{00000000-0005-0000-0000-000030130000}"/>
    <cellStyle name="Normal 20 7 2 2" xfId="4665" xr:uid="{00000000-0005-0000-0000-000031130000}"/>
    <cellStyle name="Normal 20 7 3" xfId="3753" xr:uid="{00000000-0005-0000-0000-000032130000}"/>
    <cellStyle name="Normal 20 8" xfId="1473" xr:uid="{00000000-0005-0000-0000-000033130000}"/>
    <cellStyle name="Normal 20 8 2" xfId="4209" xr:uid="{00000000-0005-0000-0000-000034130000}"/>
    <cellStyle name="Normal 20 9" xfId="2385" xr:uid="{00000000-0005-0000-0000-000035130000}"/>
    <cellStyle name="Normal 20 9 2" xfId="5121" xr:uid="{00000000-0005-0000-0000-000036130000}"/>
    <cellStyle name="Normal 21" xfId="314" xr:uid="{00000000-0005-0000-0000-000037130000}"/>
    <cellStyle name="Normal 22" xfId="315" xr:uid="{00000000-0005-0000-0000-000038130000}"/>
    <cellStyle name="Normal 23" xfId="316" xr:uid="{00000000-0005-0000-0000-000039130000}"/>
    <cellStyle name="Normal 24" xfId="317" xr:uid="{00000000-0005-0000-0000-00003A130000}"/>
    <cellStyle name="Normal 25" xfId="318" xr:uid="{00000000-0005-0000-0000-00003B130000}"/>
    <cellStyle name="Normal 26" xfId="5" xr:uid="{00000000-0005-0000-0000-00003C130000}"/>
    <cellStyle name="Normal 26 2" xfId="505" xr:uid="{00000000-0005-0000-0000-00003D130000}"/>
    <cellStyle name="Normal 27" xfId="582" xr:uid="{00000000-0005-0000-0000-00003E130000}"/>
    <cellStyle name="Normal 28" xfId="584" xr:uid="{00000000-0005-0000-0000-00003F130000}"/>
    <cellStyle name="Normal 3" xfId="17" xr:uid="{00000000-0005-0000-0000-000040130000}"/>
    <cellStyle name="Normal 3 2" xfId="157" xr:uid="{00000000-0005-0000-0000-000041130000}"/>
    <cellStyle name="Normal 3 2 2" xfId="319" xr:uid="{00000000-0005-0000-0000-000042130000}"/>
    <cellStyle name="Normal 3 2 3" xfId="1452" xr:uid="{00000000-0005-0000-0000-000043130000}"/>
    <cellStyle name="Normal 3 3" xfId="261" xr:uid="{00000000-0005-0000-0000-000044130000}"/>
    <cellStyle name="Normal 3 3 2" xfId="1432" xr:uid="{00000000-0005-0000-0000-000045130000}"/>
    <cellStyle name="Normal 3 3 3" xfId="5730" xr:uid="{00000000-0005-0000-0000-000046130000}"/>
    <cellStyle name="Normal 3 4" xfId="943" xr:uid="{00000000-0005-0000-0000-000047130000}"/>
    <cellStyle name="Normal 3 5" xfId="5568" xr:uid="{00000000-0005-0000-0000-000048130000}"/>
    <cellStyle name="Normal 3_รายชื่อบุคลากร" xfId="158" xr:uid="{00000000-0005-0000-0000-000049130000}"/>
    <cellStyle name="Normal 4" xfId="18" xr:uid="{00000000-0005-0000-0000-00004A130000}"/>
    <cellStyle name="Normal 4 2" xfId="159" xr:uid="{00000000-0005-0000-0000-00004B130000}"/>
    <cellStyle name="Normal 4 2 2" xfId="331" xr:uid="{00000000-0005-0000-0000-00004C130000}"/>
    <cellStyle name="Normal 4 2 3" xfId="368" xr:uid="{00000000-0005-0000-0000-00004D130000}"/>
    <cellStyle name="Normal 4 2 4" xfId="285" xr:uid="{00000000-0005-0000-0000-00004E130000}"/>
    <cellStyle name="Normal 4 2 5" xfId="1411" xr:uid="{00000000-0005-0000-0000-00004F130000}"/>
    <cellStyle name="Normal 4 2 5 2" xfId="6056" xr:uid="{00000000-0005-0000-0000-000050130000}"/>
    <cellStyle name="Normal 4 3" xfId="226" xr:uid="{00000000-0005-0000-0000-000051130000}"/>
    <cellStyle name="Normal 4 3 2" xfId="1394" xr:uid="{00000000-0005-0000-0000-000052130000}"/>
    <cellStyle name="Normal 4 4" xfId="360" xr:uid="{00000000-0005-0000-0000-000053130000}"/>
    <cellStyle name="Normal 4 4 2" xfId="913" xr:uid="{00000000-0005-0000-0000-000054130000}"/>
    <cellStyle name="Normal 4 5" xfId="1438" xr:uid="{00000000-0005-0000-0000-000055130000}"/>
    <cellStyle name="Normal 4 5 2" xfId="6060" xr:uid="{00000000-0005-0000-0000-000056130000}"/>
    <cellStyle name="Normal 5" xfId="19" xr:uid="{00000000-0005-0000-0000-000057130000}"/>
    <cellStyle name="Normal 5 2" xfId="160" xr:uid="{00000000-0005-0000-0000-000058130000}"/>
    <cellStyle name="Normal 5 2 2" xfId="369" xr:uid="{00000000-0005-0000-0000-000059130000}"/>
    <cellStyle name="Normal 5 2 3" xfId="338" xr:uid="{00000000-0005-0000-0000-00005A130000}"/>
    <cellStyle name="Normal 5 3" xfId="320" xr:uid="{00000000-0005-0000-0000-00005B130000}"/>
    <cellStyle name="Normal 5 3 2" xfId="361" xr:uid="{00000000-0005-0000-0000-00005C130000}"/>
    <cellStyle name="Normal 5 4" xfId="1391" xr:uid="{00000000-0005-0000-0000-00005D130000}"/>
    <cellStyle name="Normal 5 4 2" xfId="6053" xr:uid="{00000000-0005-0000-0000-00005E130000}"/>
    <cellStyle name="Normal 6" xfId="20" xr:uid="{00000000-0005-0000-0000-00005F130000}"/>
    <cellStyle name="Normal 6 2" xfId="161" xr:uid="{00000000-0005-0000-0000-000060130000}"/>
    <cellStyle name="Normal 6 2 2" xfId="370" xr:uid="{00000000-0005-0000-0000-000061130000}"/>
    <cellStyle name="Normal 6 2 3" xfId="321" xr:uid="{00000000-0005-0000-0000-000062130000}"/>
    <cellStyle name="Normal 7" xfId="8" xr:uid="{00000000-0005-0000-0000-000063130000}"/>
    <cellStyle name="Normal 7 2" xfId="266" xr:uid="{00000000-0005-0000-0000-000064130000}"/>
    <cellStyle name="Normal 7 2 10" xfId="1461" xr:uid="{00000000-0005-0000-0000-000065130000}"/>
    <cellStyle name="Normal 7 2 10 2" xfId="4197" xr:uid="{00000000-0005-0000-0000-000066130000}"/>
    <cellStyle name="Normal 7 2 11" xfId="2373" xr:uid="{00000000-0005-0000-0000-000067130000}"/>
    <cellStyle name="Normal 7 2 11 2" xfId="5109" xr:uid="{00000000-0005-0000-0000-000068130000}"/>
    <cellStyle name="Normal 7 2 12" xfId="2829" xr:uid="{00000000-0005-0000-0000-000069130000}"/>
    <cellStyle name="Normal 7 2 12 2" xfId="6505" xr:uid="{00000000-0005-0000-0000-00006A130000}"/>
    <cellStyle name="Normal 7 2 13" xfId="3285" xr:uid="{00000000-0005-0000-0000-00006B130000}"/>
    <cellStyle name="Normal 7 2 2" xfId="356" xr:uid="{00000000-0005-0000-0000-00006C130000}"/>
    <cellStyle name="Normal 7 2 2 10" xfId="2857" xr:uid="{00000000-0005-0000-0000-00006D130000}"/>
    <cellStyle name="Normal 7 2 2 10 2" xfId="6533" xr:uid="{00000000-0005-0000-0000-00006E130000}"/>
    <cellStyle name="Normal 7 2 2 11" xfId="3313" xr:uid="{00000000-0005-0000-0000-00006F130000}"/>
    <cellStyle name="Normal 7 2 2 2" xfId="408" xr:uid="{00000000-0005-0000-0000-000070130000}"/>
    <cellStyle name="Normal 7 2 2 2 10" xfId="3350" xr:uid="{00000000-0005-0000-0000-000071130000}"/>
    <cellStyle name="Normal 7 2 2 2 2" xfId="578" xr:uid="{00000000-0005-0000-0000-000072130000}"/>
    <cellStyle name="Normal 7 2 2 2 2 2" xfId="734" xr:uid="{00000000-0005-0000-0000-000073130000}"/>
    <cellStyle name="Normal 7 2 2 2 2 2 2" xfId="1231" xr:uid="{00000000-0005-0000-0000-000074130000}"/>
    <cellStyle name="Normal 7 2 2 2 2 2 2 2" xfId="2210" xr:uid="{00000000-0005-0000-0000-000075130000}"/>
    <cellStyle name="Normal 7 2 2 2 2 2 2 2 2" xfId="4946" xr:uid="{00000000-0005-0000-0000-000076130000}"/>
    <cellStyle name="Normal 7 2 2 2 2 2 2 3" xfId="4034" xr:uid="{00000000-0005-0000-0000-000077130000}"/>
    <cellStyle name="Normal 7 2 2 2 2 2 3" xfId="1754" xr:uid="{00000000-0005-0000-0000-000078130000}"/>
    <cellStyle name="Normal 7 2 2 2 2 2 3 2" xfId="4490" xr:uid="{00000000-0005-0000-0000-000079130000}"/>
    <cellStyle name="Normal 7 2 2 2 2 2 4" xfId="2666" xr:uid="{00000000-0005-0000-0000-00007A130000}"/>
    <cellStyle name="Normal 7 2 2 2 2 2 4 2" xfId="5402" xr:uid="{00000000-0005-0000-0000-00007B130000}"/>
    <cellStyle name="Normal 7 2 2 2 2 2 5" xfId="3122" xr:uid="{00000000-0005-0000-0000-00007C130000}"/>
    <cellStyle name="Normal 7 2 2 2 2 2 5 2" xfId="6798" xr:uid="{00000000-0005-0000-0000-00007D130000}"/>
    <cellStyle name="Normal 7 2 2 2 2 2 6" xfId="3578" xr:uid="{00000000-0005-0000-0000-00007E130000}"/>
    <cellStyle name="Normal 7 2 2 2 2 3" xfId="1079" xr:uid="{00000000-0005-0000-0000-00007F130000}"/>
    <cellStyle name="Normal 7 2 2 2 2 3 2" xfId="2058" xr:uid="{00000000-0005-0000-0000-000080130000}"/>
    <cellStyle name="Normal 7 2 2 2 2 3 2 2" xfId="4794" xr:uid="{00000000-0005-0000-0000-000081130000}"/>
    <cellStyle name="Normal 7 2 2 2 2 3 3" xfId="3882" xr:uid="{00000000-0005-0000-0000-000082130000}"/>
    <cellStyle name="Normal 7 2 2 2 2 4" xfId="1602" xr:uid="{00000000-0005-0000-0000-000083130000}"/>
    <cellStyle name="Normal 7 2 2 2 2 4 2" xfId="4338" xr:uid="{00000000-0005-0000-0000-000084130000}"/>
    <cellStyle name="Normal 7 2 2 2 2 5" xfId="2514" xr:uid="{00000000-0005-0000-0000-000085130000}"/>
    <cellStyle name="Normal 7 2 2 2 2 5 2" xfId="5250" xr:uid="{00000000-0005-0000-0000-000086130000}"/>
    <cellStyle name="Normal 7 2 2 2 2 6" xfId="2970" xr:uid="{00000000-0005-0000-0000-000087130000}"/>
    <cellStyle name="Normal 7 2 2 2 2 6 2" xfId="6646" xr:uid="{00000000-0005-0000-0000-000088130000}"/>
    <cellStyle name="Normal 7 2 2 2 2 7" xfId="3426" xr:uid="{00000000-0005-0000-0000-000089130000}"/>
    <cellStyle name="Normal 7 2 2 2 3" xfId="658" xr:uid="{00000000-0005-0000-0000-00008A130000}"/>
    <cellStyle name="Normal 7 2 2 2 3 2" xfId="1155" xr:uid="{00000000-0005-0000-0000-00008B130000}"/>
    <cellStyle name="Normal 7 2 2 2 3 2 2" xfId="2134" xr:uid="{00000000-0005-0000-0000-00008C130000}"/>
    <cellStyle name="Normal 7 2 2 2 3 2 2 2" xfId="4870" xr:uid="{00000000-0005-0000-0000-00008D130000}"/>
    <cellStyle name="Normal 7 2 2 2 3 2 3" xfId="3958" xr:uid="{00000000-0005-0000-0000-00008E130000}"/>
    <cellStyle name="Normal 7 2 2 2 3 3" xfId="1678" xr:uid="{00000000-0005-0000-0000-00008F130000}"/>
    <cellStyle name="Normal 7 2 2 2 3 3 2" xfId="4414" xr:uid="{00000000-0005-0000-0000-000090130000}"/>
    <cellStyle name="Normal 7 2 2 2 3 4" xfId="2590" xr:uid="{00000000-0005-0000-0000-000091130000}"/>
    <cellStyle name="Normal 7 2 2 2 3 4 2" xfId="5326" xr:uid="{00000000-0005-0000-0000-000092130000}"/>
    <cellStyle name="Normal 7 2 2 2 3 5" xfId="3046" xr:uid="{00000000-0005-0000-0000-000093130000}"/>
    <cellStyle name="Normal 7 2 2 2 3 5 2" xfId="6722" xr:uid="{00000000-0005-0000-0000-000094130000}"/>
    <cellStyle name="Normal 7 2 2 2 3 6" xfId="3502" xr:uid="{00000000-0005-0000-0000-000095130000}"/>
    <cellStyle name="Normal 7 2 2 2 4" xfId="810" xr:uid="{00000000-0005-0000-0000-000096130000}"/>
    <cellStyle name="Normal 7 2 2 2 4 2" xfId="1307" xr:uid="{00000000-0005-0000-0000-000097130000}"/>
    <cellStyle name="Normal 7 2 2 2 4 2 2" xfId="2286" xr:uid="{00000000-0005-0000-0000-000098130000}"/>
    <cellStyle name="Normal 7 2 2 2 4 2 2 2" xfId="5022" xr:uid="{00000000-0005-0000-0000-000099130000}"/>
    <cellStyle name="Normal 7 2 2 2 4 2 3" xfId="4110" xr:uid="{00000000-0005-0000-0000-00009A130000}"/>
    <cellStyle name="Normal 7 2 2 2 4 3" xfId="1830" xr:uid="{00000000-0005-0000-0000-00009B130000}"/>
    <cellStyle name="Normal 7 2 2 2 4 3 2" xfId="4566" xr:uid="{00000000-0005-0000-0000-00009C130000}"/>
    <cellStyle name="Normal 7 2 2 2 4 4" xfId="2742" xr:uid="{00000000-0005-0000-0000-00009D130000}"/>
    <cellStyle name="Normal 7 2 2 2 4 4 2" xfId="5478" xr:uid="{00000000-0005-0000-0000-00009E130000}"/>
    <cellStyle name="Normal 7 2 2 2 4 5" xfId="3198" xr:uid="{00000000-0005-0000-0000-00009F130000}"/>
    <cellStyle name="Normal 7 2 2 2 4 5 2" xfId="6874" xr:uid="{00000000-0005-0000-0000-0000A0130000}"/>
    <cellStyle name="Normal 7 2 2 2 4 6" xfId="3654" xr:uid="{00000000-0005-0000-0000-0000A1130000}"/>
    <cellStyle name="Normal 7 2 2 2 5" xfId="886" xr:uid="{00000000-0005-0000-0000-0000A2130000}"/>
    <cellStyle name="Normal 7 2 2 2 5 2" xfId="1383" xr:uid="{00000000-0005-0000-0000-0000A3130000}"/>
    <cellStyle name="Normal 7 2 2 2 5 2 2" xfId="2362" xr:uid="{00000000-0005-0000-0000-0000A4130000}"/>
    <cellStyle name="Normal 7 2 2 2 5 2 2 2" xfId="5098" xr:uid="{00000000-0005-0000-0000-0000A5130000}"/>
    <cellStyle name="Normal 7 2 2 2 5 2 3" xfId="4186" xr:uid="{00000000-0005-0000-0000-0000A6130000}"/>
    <cellStyle name="Normal 7 2 2 2 5 3" xfId="1906" xr:uid="{00000000-0005-0000-0000-0000A7130000}"/>
    <cellStyle name="Normal 7 2 2 2 5 3 2" xfId="4642" xr:uid="{00000000-0005-0000-0000-0000A8130000}"/>
    <cellStyle name="Normal 7 2 2 2 5 4" xfId="2818" xr:uid="{00000000-0005-0000-0000-0000A9130000}"/>
    <cellStyle name="Normal 7 2 2 2 5 4 2" xfId="5554" xr:uid="{00000000-0005-0000-0000-0000AA130000}"/>
    <cellStyle name="Normal 7 2 2 2 5 5" xfId="3274" xr:uid="{00000000-0005-0000-0000-0000AB130000}"/>
    <cellStyle name="Normal 7 2 2 2 5 5 2" xfId="6950" xr:uid="{00000000-0005-0000-0000-0000AC130000}"/>
    <cellStyle name="Normal 7 2 2 2 5 6" xfId="3730" xr:uid="{00000000-0005-0000-0000-0000AD130000}"/>
    <cellStyle name="Normal 7 2 2 2 6" xfId="996" xr:uid="{00000000-0005-0000-0000-0000AE130000}"/>
    <cellStyle name="Normal 7 2 2 2 6 2" xfId="1982" xr:uid="{00000000-0005-0000-0000-0000AF130000}"/>
    <cellStyle name="Normal 7 2 2 2 6 2 2" xfId="4718" xr:uid="{00000000-0005-0000-0000-0000B0130000}"/>
    <cellStyle name="Normal 7 2 2 2 6 3" xfId="3806" xr:uid="{00000000-0005-0000-0000-0000B1130000}"/>
    <cellStyle name="Normal 7 2 2 2 7" xfId="1526" xr:uid="{00000000-0005-0000-0000-0000B2130000}"/>
    <cellStyle name="Normal 7 2 2 2 7 2" xfId="4262" xr:uid="{00000000-0005-0000-0000-0000B3130000}"/>
    <cellStyle name="Normal 7 2 2 2 8" xfId="2438" xr:uid="{00000000-0005-0000-0000-0000B4130000}"/>
    <cellStyle name="Normal 7 2 2 2 8 2" xfId="5174" xr:uid="{00000000-0005-0000-0000-0000B5130000}"/>
    <cellStyle name="Normal 7 2 2 2 9" xfId="2894" xr:uid="{00000000-0005-0000-0000-0000B6130000}"/>
    <cellStyle name="Normal 7 2 2 2 9 2" xfId="6570" xr:uid="{00000000-0005-0000-0000-0000B7130000}"/>
    <cellStyle name="Normal 7 2 2 3" xfId="541" xr:uid="{00000000-0005-0000-0000-0000B8130000}"/>
    <cellStyle name="Normal 7 2 2 3 2" xfId="697" xr:uid="{00000000-0005-0000-0000-0000B9130000}"/>
    <cellStyle name="Normal 7 2 2 3 2 2" xfId="1194" xr:uid="{00000000-0005-0000-0000-0000BA130000}"/>
    <cellStyle name="Normal 7 2 2 3 2 2 2" xfId="2173" xr:uid="{00000000-0005-0000-0000-0000BB130000}"/>
    <cellStyle name="Normal 7 2 2 3 2 2 2 2" xfId="4909" xr:uid="{00000000-0005-0000-0000-0000BC130000}"/>
    <cellStyle name="Normal 7 2 2 3 2 2 3" xfId="3997" xr:uid="{00000000-0005-0000-0000-0000BD130000}"/>
    <cellStyle name="Normal 7 2 2 3 2 3" xfId="1717" xr:uid="{00000000-0005-0000-0000-0000BE130000}"/>
    <cellStyle name="Normal 7 2 2 3 2 3 2" xfId="4453" xr:uid="{00000000-0005-0000-0000-0000BF130000}"/>
    <cellStyle name="Normal 7 2 2 3 2 4" xfId="2629" xr:uid="{00000000-0005-0000-0000-0000C0130000}"/>
    <cellStyle name="Normal 7 2 2 3 2 4 2" xfId="5365" xr:uid="{00000000-0005-0000-0000-0000C1130000}"/>
    <cellStyle name="Normal 7 2 2 3 2 5" xfId="3085" xr:uid="{00000000-0005-0000-0000-0000C2130000}"/>
    <cellStyle name="Normal 7 2 2 3 2 5 2" xfId="6761" xr:uid="{00000000-0005-0000-0000-0000C3130000}"/>
    <cellStyle name="Normal 7 2 2 3 2 6" xfId="3541" xr:uid="{00000000-0005-0000-0000-0000C4130000}"/>
    <cellStyle name="Normal 7 2 2 3 3" xfId="1042" xr:uid="{00000000-0005-0000-0000-0000C5130000}"/>
    <cellStyle name="Normal 7 2 2 3 3 2" xfId="2021" xr:uid="{00000000-0005-0000-0000-0000C6130000}"/>
    <cellStyle name="Normal 7 2 2 3 3 2 2" xfId="4757" xr:uid="{00000000-0005-0000-0000-0000C7130000}"/>
    <cellStyle name="Normal 7 2 2 3 3 3" xfId="3845" xr:uid="{00000000-0005-0000-0000-0000C8130000}"/>
    <cellStyle name="Normal 7 2 2 3 4" xfId="1565" xr:uid="{00000000-0005-0000-0000-0000C9130000}"/>
    <cellStyle name="Normal 7 2 2 3 4 2" xfId="4301" xr:uid="{00000000-0005-0000-0000-0000CA130000}"/>
    <cellStyle name="Normal 7 2 2 3 5" xfId="2477" xr:uid="{00000000-0005-0000-0000-0000CB130000}"/>
    <cellStyle name="Normal 7 2 2 3 5 2" xfId="5213" xr:uid="{00000000-0005-0000-0000-0000CC130000}"/>
    <cellStyle name="Normal 7 2 2 3 6" xfId="2933" xr:uid="{00000000-0005-0000-0000-0000CD130000}"/>
    <cellStyle name="Normal 7 2 2 3 6 2" xfId="6609" xr:uid="{00000000-0005-0000-0000-0000CE130000}"/>
    <cellStyle name="Normal 7 2 2 3 7" xfId="3389" xr:uid="{00000000-0005-0000-0000-0000CF130000}"/>
    <cellStyle name="Normal 7 2 2 4" xfId="621" xr:uid="{00000000-0005-0000-0000-0000D0130000}"/>
    <cellStyle name="Normal 7 2 2 4 2" xfId="1118" xr:uid="{00000000-0005-0000-0000-0000D1130000}"/>
    <cellStyle name="Normal 7 2 2 4 2 2" xfId="2097" xr:uid="{00000000-0005-0000-0000-0000D2130000}"/>
    <cellStyle name="Normal 7 2 2 4 2 2 2" xfId="4833" xr:uid="{00000000-0005-0000-0000-0000D3130000}"/>
    <cellStyle name="Normal 7 2 2 4 2 3" xfId="3921" xr:uid="{00000000-0005-0000-0000-0000D4130000}"/>
    <cellStyle name="Normal 7 2 2 4 3" xfId="1641" xr:uid="{00000000-0005-0000-0000-0000D5130000}"/>
    <cellStyle name="Normal 7 2 2 4 3 2" xfId="4377" xr:uid="{00000000-0005-0000-0000-0000D6130000}"/>
    <cellStyle name="Normal 7 2 2 4 4" xfId="2553" xr:uid="{00000000-0005-0000-0000-0000D7130000}"/>
    <cellStyle name="Normal 7 2 2 4 4 2" xfId="5289" xr:uid="{00000000-0005-0000-0000-0000D8130000}"/>
    <cellStyle name="Normal 7 2 2 4 5" xfId="3009" xr:uid="{00000000-0005-0000-0000-0000D9130000}"/>
    <cellStyle name="Normal 7 2 2 4 5 2" xfId="6685" xr:uid="{00000000-0005-0000-0000-0000DA130000}"/>
    <cellStyle name="Normal 7 2 2 4 6" xfId="3465" xr:uid="{00000000-0005-0000-0000-0000DB130000}"/>
    <cellStyle name="Normal 7 2 2 5" xfId="773" xr:uid="{00000000-0005-0000-0000-0000DC130000}"/>
    <cellStyle name="Normal 7 2 2 5 2" xfId="1270" xr:uid="{00000000-0005-0000-0000-0000DD130000}"/>
    <cellStyle name="Normal 7 2 2 5 2 2" xfId="2249" xr:uid="{00000000-0005-0000-0000-0000DE130000}"/>
    <cellStyle name="Normal 7 2 2 5 2 2 2" xfId="4985" xr:uid="{00000000-0005-0000-0000-0000DF130000}"/>
    <cellStyle name="Normal 7 2 2 5 2 3" xfId="4073" xr:uid="{00000000-0005-0000-0000-0000E0130000}"/>
    <cellStyle name="Normal 7 2 2 5 3" xfId="1793" xr:uid="{00000000-0005-0000-0000-0000E1130000}"/>
    <cellStyle name="Normal 7 2 2 5 3 2" xfId="4529" xr:uid="{00000000-0005-0000-0000-0000E2130000}"/>
    <cellStyle name="Normal 7 2 2 5 4" xfId="2705" xr:uid="{00000000-0005-0000-0000-0000E3130000}"/>
    <cellStyle name="Normal 7 2 2 5 4 2" xfId="5441" xr:uid="{00000000-0005-0000-0000-0000E4130000}"/>
    <cellStyle name="Normal 7 2 2 5 5" xfId="3161" xr:uid="{00000000-0005-0000-0000-0000E5130000}"/>
    <cellStyle name="Normal 7 2 2 5 5 2" xfId="6837" xr:uid="{00000000-0005-0000-0000-0000E6130000}"/>
    <cellStyle name="Normal 7 2 2 5 6" xfId="3617" xr:uid="{00000000-0005-0000-0000-0000E7130000}"/>
    <cellStyle name="Normal 7 2 2 6" xfId="849" xr:uid="{00000000-0005-0000-0000-0000E8130000}"/>
    <cellStyle name="Normal 7 2 2 6 2" xfId="1346" xr:uid="{00000000-0005-0000-0000-0000E9130000}"/>
    <cellStyle name="Normal 7 2 2 6 2 2" xfId="2325" xr:uid="{00000000-0005-0000-0000-0000EA130000}"/>
    <cellStyle name="Normal 7 2 2 6 2 2 2" xfId="5061" xr:uid="{00000000-0005-0000-0000-0000EB130000}"/>
    <cellStyle name="Normal 7 2 2 6 2 3" xfId="4149" xr:uid="{00000000-0005-0000-0000-0000EC130000}"/>
    <cellStyle name="Normal 7 2 2 6 3" xfId="1869" xr:uid="{00000000-0005-0000-0000-0000ED130000}"/>
    <cellStyle name="Normal 7 2 2 6 3 2" xfId="4605" xr:uid="{00000000-0005-0000-0000-0000EE130000}"/>
    <cellStyle name="Normal 7 2 2 6 4" xfId="2781" xr:uid="{00000000-0005-0000-0000-0000EF130000}"/>
    <cellStyle name="Normal 7 2 2 6 4 2" xfId="5517" xr:uid="{00000000-0005-0000-0000-0000F0130000}"/>
    <cellStyle name="Normal 7 2 2 6 5" xfId="3237" xr:uid="{00000000-0005-0000-0000-0000F1130000}"/>
    <cellStyle name="Normal 7 2 2 6 5 2" xfId="6913" xr:uid="{00000000-0005-0000-0000-0000F2130000}"/>
    <cellStyle name="Normal 7 2 2 6 6" xfId="3693" xr:uid="{00000000-0005-0000-0000-0000F3130000}"/>
    <cellStyle name="Normal 7 2 2 7" xfId="958" xr:uid="{00000000-0005-0000-0000-0000F4130000}"/>
    <cellStyle name="Normal 7 2 2 7 2" xfId="1945" xr:uid="{00000000-0005-0000-0000-0000F5130000}"/>
    <cellStyle name="Normal 7 2 2 7 2 2" xfId="4681" xr:uid="{00000000-0005-0000-0000-0000F6130000}"/>
    <cellStyle name="Normal 7 2 2 7 3" xfId="3769" xr:uid="{00000000-0005-0000-0000-0000F7130000}"/>
    <cellStyle name="Normal 7 2 2 8" xfId="1489" xr:uid="{00000000-0005-0000-0000-0000F8130000}"/>
    <cellStyle name="Normal 7 2 2 8 2" xfId="4225" xr:uid="{00000000-0005-0000-0000-0000F9130000}"/>
    <cellStyle name="Normal 7 2 2 9" xfId="2401" xr:uid="{00000000-0005-0000-0000-0000FA130000}"/>
    <cellStyle name="Normal 7 2 2 9 2" xfId="5137" xr:uid="{00000000-0005-0000-0000-0000FB130000}"/>
    <cellStyle name="Normal 7 2 3" xfId="344" xr:uid="{00000000-0005-0000-0000-0000FC130000}"/>
    <cellStyle name="Normal 7 2 3 10" xfId="2847" xr:uid="{00000000-0005-0000-0000-0000FD130000}"/>
    <cellStyle name="Normal 7 2 3 10 2" xfId="6523" xr:uid="{00000000-0005-0000-0000-0000FE130000}"/>
    <cellStyle name="Normal 7 2 3 11" xfId="3303" xr:uid="{00000000-0005-0000-0000-0000FF130000}"/>
    <cellStyle name="Normal 7 2 3 2" xfId="398" xr:uid="{00000000-0005-0000-0000-000000140000}"/>
    <cellStyle name="Normal 7 2 3 2 10" xfId="3340" xr:uid="{00000000-0005-0000-0000-000001140000}"/>
    <cellStyle name="Normal 7 2 3 2 2" xfId="568" xr:uid="{00000000-0005-0000-0000-000002140000}"/>
    <cellStyle name="Normal 7 2 3 2 2 2" xfId="724" xr:uid="{00000000-0005-0000-0000-000003140000}"/>
    <cellStyle name="Normal 7 2 3 2 2 2 2" xfId="1221" xr:uid="{00000000-0005-0000-0000-000004140000}"/>
    <cellStyle name="Normal 7 2 3 2 2 2 2 2" xfId="2200" xr:uid="{00000000-0005-0000-0000-000005140000}"/>
    <cellStyle name="Normal 7 2 3 2 2 2 2 2 2" xfId="4936" xr:uid="{00000000-0005-0000-0000-000006140000}"/>
    <cellStyle name="Normal 7 2 3 2 2 2 2 3" xfId="4024" xr:uid="{00000000-0005-0000-0000-000007140000}"/>
    <cellStyle name="Normal 7 2 3 2 2 2 3" xfId="1744" xr:uid="{00000000-0005-0000-0000-000008140000}"/>
    <cellStyle name="Normal 7 2 3 2 2 2 3 2" xfId="4480" xr:uid="{00000000-0005-0000-0000-000009140000}"/>
    <cellStyle name="Normal 7 2 3 2 2 2 4" xfId="2656" xr:uid="{00000000-0005-0000-0000-00000A140000}"/>
    <cellStyle name="Normal 7 2 3 2 2 2 4 2" xfId="5392" xr:uid="{00000000-0005-0000-0000-00000B140000}"/>
    <cellStyle name="Normal 7 2 3 2 2 2 5" xfId="3112" xr:uid="{00000000-0005-0000-0000-00000C140000}"/>
    <cellStyle name="Normal 7 2 3 2 2 2 5 2" xfId="6788" xr:uid="{00000000-0005-0000-0000-00000D140000}"/>
    <cellStyle name="Normal 7 2 3 2 2 2 6" xfId="3568" xr:uid="{00000000-0005-0000-0000-00000E140000}"/>
    <cellStyle name="Normal 7 2 3 2 2 3" xfId="1069" xr:uid="{00000000-0005-0000-0000-00000F140000}"/>
    <cellStyle name="Normal 7 2 3 2 2 3 2" xfId="2048" xr:uid="{00000000-0005-0000-0000-000010140000}"/>
    <cellStyle name="Normal 7 2 3 2 2 3 2 2" xfId="4784" xr:uid="{00000000-0005-0000-0000-000011140000}"/>
    <cellStyle name="Normal 7 2 3 2 2 3 3" xfId="3872" xr:uid="{00000000-0005-0000-0000-000012140000}"/>
    <cellStyle name="Normal 7 2 3 2 2 4" xfId="1592" xr:uid="{00000000-0005-0000-0000-000013140000}"/>
    <cellStyle name="Normal 7 2 3 2 2 4 2" xfId="4328" xr:uid="{00000000-0005-0000-0000-000014140000}"/>
    <cellStyle name="Normal 7 2 3 2 2 5" xfId="2504" xr:uid="{00000000-0005-0000-0000-000015140000}"/>
    <cellStyle name="Normal 7 2 3 2 2 5 2" xfId="5240" xr:uid="{00000000-0005-0000-0000-000016140000}"/>
    <cellStyle name="Normal 7 2 3 2 2 6" xfId="2960" xr:uid="{00000000-0005-0000-0000-000017140000}"/>
    <cellStyle name="Normal 7 2 3 2 2 6 2" xfId="6636" xr:uid="{00000000-0005-0000-0000-000018140000}"/>
    <cellStyle name="Normal 7 2 3 2 2 7" xfId="3416" xr:uid="{00000000-0005-0000-0000-000019140000}"/>
    <cellStyle name="Normal 7 2 3 2 3" xfId="648" xr:uid="{00000000-0005-0000-0000-00001A140000}"/>
    <cellStyle name="Normal 7 2 3 2 3 2" xfId="1145" xr:uid="{00000000-0005-0000-0000-00001B140000}"/>
    <cellStyle name="Normal 7 2 3 2 3 2 2" xfId="2124" xr:uid="{00000000-0005-0000-0000-00001C140000}"/>
    <cellStyle name="Normal 7 2 3 2 3 2 2 2" xfId="4860" xr:uid="{00000000-0005-0000-0000-00001D140000}"/>
    <cellStyle name="Normal 7 2 3 2 3 2 3" xfId="3948" xr:uid="{00000000-0005-0000-0000-00001E140000}"/>
    <cellStyle name="Normal 7 2 3 2 3 3" xfId="1668" xr:uid="{00000000-0005-0000-0000-00001F140000}"/>
    <cellStyle name="Normal 7 2 3 2 3 3 2" xfId="4404" xr:uid="{00000000-0005-0000-0000-000020140000}"/>
    <cellStyle name="Normal 7 2 3 2 3 4" xfId="2580" xr:uid="{00000000-0005-0000-0000-000021140000}"/>
    <cellStyle name="Normal 7 2 3 2 3 4 2" xfId="5316" xr:uid="{00000000-0005-0000-0000-000022140000}"/>
    <cellStyle name="Normal 7 2 3 2 3 5" xfId="3036" xr:uid="{00000000-0005-0000-0000-000023140000}"/>
    <cellStyle name="Normal 7 2 3 2 3 5 2" xfId="6712" xr:uid="{00000000-0005-0000-0000-000024140000}"/>
    <cellStyle name="Normal 7 2 3 2 3 6" xfId="3492" xr:uid="{00000000-0005-0000-0000-000025140000}"/>
    <cellStyle name="Normal 7 2 3 2 4" xfId="800" xr:uid="{00000000-0005-0000-0000-000026140000}"/>
    <cellStyle name="Normal 7 2 3 2 4 2" xfId="1297" xr:uid="{00000000-0005-0000-0000-000027140000}"/>
    <cellStyle name="Normal 7 2 3 2 4 2 2" xfId="2276" xr:uid="{00000000-0005-0000-0000-000028140000}"/>
    <cellStyle name="Normal 7 2 3 2 4 2 2 2" xfId="5012" xr:uid="{00000000-0005-0000-0000-000029140000}"/>
    <cellStyle name="Normal 7 2 3 2 4 2 3" xfId="4100" xr:uid="{00000000-0005-0000-0000-00002A140000}"/>
    <cellStyle name="Normal 7 2 3 2 4 3" xfId="1820" xr:uid="{00000000-0005-0000-0000-00002B140000}"/>
    <cellStyle name="Normal 7 2 3 2 4 3 2" xfId="4556" xr:uid="{00000000-0005-0000-0000-00002C140000}"/>
    <cellStyle name="Normal 7 2 3 2 4 4" xfId="2732" xr:uid="{00000000-0005-0000-0000-00002D140000}"/>
    <cellStyle name="Normal 7 2 3 2 4 4 2" xfId="5468" xr:uid="{00000000-0005-0000-0000-00002E140000}"/>
    <cellStyle name="Normal 7 2 3 2 4 5" xfId="3188" xr:uid="{00000000-0005-0000-0000-00002F140000}"/>
    <cellStyle name="Normal 7 2 3 2 4 5 2" xfId="6864" xr:uid="{00000000-0005-0000-0000-000030140000}"/>
    <cellStyle name="Normal 7 2 3 2 4 6" xfId="3644" xr:uid="{00000000-0005-0000-0000-000031140000}"/>
    <cellStyle name="Normal 7 2 3 2 5" xfId="876" xr:uid="{00000000-0005-0000-0000-000032140000}"/>
    <cellStyle name="Normal 7 2 3 2 5 2" xfId="1373" xr:uid="{00000000-0005-0000-0000-000033140000}"/>
    <cellStyle name="Normal 7 2 3 2 5 2 2" xfId="2352" xr:uid="{00000000-0005-0000-0000-000034140000}"/>
    <cellStyle name="Normal 7 2 3 2 5 2 2 2" xfId="5088" xr:uid="{00000000-0005-0000-0000-000035140000}"/>
    <cellStyle name="Normal 7 2 3 2 5 2 3" xfId="4176" xr:uid="{00000000-0005-0000-0000-000036140000}"/>
    <cellStyle name="Normal 7 2 3 2 5 3" xfId="1896" xr:uid="{00000000-0005-0000-0000-000037140000}"/>
    <cellStyle name="Normal 7 2 3 2 5 3 2" xfId="4632" xr:uid="{00000000-0005-0000-0000-000038140000}"/>
    <cellStyle name="Normal 7 2 3 2 5 4" xfId="2808" xr:uid="{00000000-0005-0000-0000-000039140000}"/>
    <cellStyle name="Normal 7 2 3 2 5 4 2" xfId="5544" xr:uid="{00000000-0005-0000-0000-00003A140000}"/>
    <cellStyle name="Normal 7 2 3 2 5 5" xfId="3264" xr:uid="{00000000-0005-0000-0000-00003B140000}"/>
    <cellStyle name="Normal 7 2 3 2 5 5 2" xfId="6940" xr:uid="{00000000-0005-0000-0000-00003C140000}"/>
    <cellStyle name="Normal 7 2 3 2 5 6" xfId="3720" xr:uid="{00000000-0005-0000-0000-00003D140000}"/>
    <cellStyle name="Normal 7 2 3 2 6" xfId="986" xr:uid="{00000000-0005-0000-0000-00003E140000}"/>
    <cellStyle name="Normal 7 2 3 2 6 2" xfId="1972" xr:uid="{00000000-0005-0000-0000-00003F140000}"/>
    <cellStyle name="Normal 7 2 3 2 6 2 2" xfId="4708" xr:uid="{00000000-0005-0000-0000-000040140000}"/>
    <cellStyle name="Normal 7 2 3 2 6 3" xfId="3796" xr:uid="{00000000-0005-0000-0000-000041140000}"/>
    <cellStyle name="Normal 7 2 3 2 7" xfId="1516" xr:uid="{00000000-0005-0000-0000-000042140000}"/>
    <cellStyle name="Normal 7 2 3 2 7 2" xfId="4252" xr:uid="{00000000-0005-0000-0000-000043140000}"/>
    <cellStyle name="Normal 7 2 3 2 8" xfId="2428" xr:uid="{00000000-0005-0000-0000-000044140000}"/>
    <cellStyle name="Normal 7 2 3 2 8 2" xfId="5164" xr:uid="{00000000-0005-0000-0000-000045140000}"/>
    <cellStyle name="Normal 7 2 3 2 9" xfId="2884" xr:uid="{00000000-0005-0000-0000-000046140000}"/>
    <cellStyle name="Normal 7 2 3 2 9 2" xfId="6560" xr:uid="{00000000-0005-0000-0000-000047140000}"/>
    <cellStyle name="Normal 7 2 3 3" xfId="531" xr:uid="{00000000-0005-0000-0000-000048140000}"/>
    <cellStyle name="Normal 7 2 3 3 2" xfId="687" xr:uid="{00000000-0005-0000-0000-000049140000}"/>
    <cellStyle name="Normal 7 2 3 3 2 2" xfId="1184" xr:uid="{00000000-0005-0000-0000-00004A140000}"/>
    <cellStyle name="Normal 7 2 3 3 2 2 2" xfId="2163" xr:uid="{00000000-0005-0000-0000-00004B140000}"/>
    <cellStyle name="Normal 7 2 3 3 2 2 2 2" xfId="4899" xr:uid="{00000000-0005-0000-0000-00004C140000}"/>
    <cellStyle name="Normal 7 2 3 3 2 2 3" xfId="3987" xr:uid="{00000000-0005-0000-0000-00004D140000}"/>
    <cellStyle name="Normal 7 2 3 3 2 3" xfId="1707" xr:uid="{00000000-0005-0000-0000-00004E140000}"/>
    <cellStyle name="Normal 7 2 3 3 2 3 2" xfId="4443" xr:uid="{00000000-0005-0000-0000-00004F140000}"/>
    <cellStyle name="Normal 7 2 3 3 2 4" xfId="2619" xr:uid="{00000000-0005-0000-0000-000050140000}"/>
    <cellStyle name="Normal 7 2 3 3 2 4 2" xfId="5355" xr:uid="{00000000-0005-0000-0000-000051140000}"/>
    <cellStyle name="Normal 7 2 3 3 2 5" xfId="3075" xr:uid="{00000000-0005-0000-0000-000052140000}"/>
    <cellStyle name="Normal 7 2 3 3 2 5 2" xfId="6751" xr:uid="{00000000-0005-0000-0000-000053140000}"/>
    <cellStyle name="Normal 7 2 3 3 2 6" xfId="3531" xr:uid="{00000000-0005-0000-0000-000054140000}"/>
    <cellStyle name="Normal 7 2 3 3 3" xfId="1032" xr:uid="{00000000-0005-0000-0000-000055140000}"/>
    <cellStyle name="Normal 7 2 3 3 3 2" xfId="2011" xr:uid="{00000000-0005-0000-0000-000056140000}"/>
    <cellStyle name="Normal 7 2 3 3 3 2 2" xfId="4747" xr:uid="{00000000-0005-0000-0000-000057140000}"/>
    <cellStyle name="Normal 7 2 3 3 3 3" xfId="3835" xr:uid="{00000000-0005-0000-0000-000058140000}"/>
    <cellStyle name="Normal 7 2 3 3 4" xfId="1555" xr:uid="{00000000-0005-0000-0000-000059140000}"/>
    <cellStyle name="Normal 7 2 3 3 4 2" xfId="4291" xr:uid="{00000000-0005-0000-0000-00005A140000}"/>
    <cellStyle name="Normal 7 2 3 3 5" xfId="2467" xr:uid="{00000000-0005-0000-0000-00005B140000}"/>
    <cellStyle name="Normal 7 2 3 3 5 2" xfId="5203" xr:uid="{00000000-0005-0000-0000-00005C140000}"/>
    <cellStyle name="Normal 7 2 3 3 6" xfId="2923" xr:uid="{00000000-0005-0000-0000-00005D140000}"/>
    <cellStyle name="Normal 7 2 3 3 6 2" xfId="6599" xr:uid="{00000000-0005-0000-0000-00005E140000}"/>
    <cellStyle name="Normal 7 2 3 3 7" xfId="3379" xr:uid="{00000000-0005-0000-0000-00005F140000}"/>
    <cellStyle name="Normal 7 2 3 4" xfId="611" xr:uid="{00000000-0005-0000-0000-000060140000}"/>
    <cellStyle name="Normal 7 2 3 4 2" xfId="1108" xr:uid="{00000000-0005-0000-0000-000061140000}"/>
    <cellStyle name="Normal 7 2 3 4 2 2" xfId="2087" xr:uid="{00000000-0005-0000-0000-000062140000}"/>
    <cellStyle name="Normal 7 2 3 4 2 2 2" xfId="4823" xr:uid="{00000000-0005-0000-0000-000063140000}"/>
    <cellStyle name="Normal 7 2 3 4 2 3" xfId="3911" xr:uid="{00000000-0005-0000-0000-000064140000}"/>
    <cellStyle name="Normal 7 2 3 4 3" xfId="1631" xr:uid="{00000000-0005-0000-0000-000065140000}"/>
    <cellStyle name="Normal 7 2 3 4 3 2" xfId="4367" xr:uid="{00000000-0005-0000-0000-000066140000}"/>
    <cellStyle name="Normal 7 2 3 4 4" xfId="2543" xr:uid="{00000000-0005-0000-0000-000067140000}"/>
    <cellStyle name="Normal 7 2 3 4 4 2" xfId="5279" xr:uid="{00000000-0005-0000-0000-000068140000}"/>
    <cellStyle name="Normal 7 2 3 4 5" xfId="2999" xr:uid="{00000000-0005-0000-0000-000069140000}"/>
    <cellStyle name="Normal 7 2 3 4 5 2" xfId="6675" xr:uid="{00000000-0005-0000-0000-00006A140000}"/>
    <cellStyle name="Normal 7 2 3 4 6" xfId="3455" xr:uid="{00000000-0005-0000-0000-00006B140000}"/>
    <cellStyle name="Normal 7 2 3 5" xfId="763" xr:uid="{00000000-0005-0000-0000-00006C140000}"/>
    <cellStyle name="Normal 7 2 3 5 2" xfId="1260" xr:uid="{00000000-0005-0000-0000-00006D140000}"/>
    <cellStyle name="Normal 7 2 3 5 2 2" xfId="2239" xr:uid="{00000000-0005-0000-0000-00006E140000}"/>
    <cellStyle name="Normal 7 2 3 5 2 2 2" xfId="4975" xr:uid="{00000000-0005-0000-0000-00006F140000}"/>
    <cellStyle name="Normal 7 2 3 5 2 3" xfId="4063" xr:uid="{00000000-0005-0000-0000-000070140000}"/>
    <cellStyle name="Normal 7 2 3 5 3" xfId="1783" xr:uid="{00000000-0005-0000-0000-000071140000}"/>
    <cellStyle name="Normal 7 2 3 5 3 2" xfId="4519" xr:uid="{00000000-0005-0000-0000-000072140000}"/>
    <cellStyle name="Normal 7 2 3 5 4" xfId="2695" xr:uid="{00000000-0005-0000-0000-000073140000}"/>
    <cellStyle name="Normal 7 2 3 5 4 2" xfId="5431" xr:uid="{00000000-0005-0000-0000-000074140000}"/>
    <cellStyle name="Normal 7 2 3 5 5" xfId="3151" xr:uid="{00000000-0005-0000-0000-000075140000}"/>
    <cellStyle name="Normal 7 2 3 5 5 2" xfId="6827" xr:uid="{00000000-0005-0000-0000-000076140000}"/>
    <cellStyle name="Normal 7 2 3 5 6" xfId="3607" xr:uid="{00000000-0005-0000-0000-000077140000}"/>
    <cellStyle name="Normal 7 2 3 6" xfId="839" xr:uid="{00000000-0005-0000-0000-000078140000}"/>
    <cellStyle name="Normal 7 2 3 6 2" xfId="1336" xr:uid="{00000000-0005-0000-0000-000079140000}"/>
    <cellStyle name="Normal 7 2 3 6 2 2" xfId="2315" xr:uid="{00000000-0005-0000-0000-00007A140000}"/>
    <cellStyle name="Normal 7 2 3 6 2 2 2" xfId="5051" xr:uid="{00000000-0005-0000-0000-00007B140000}"/>
    <cellStyle name="Normal 7 2 3 6 2 3" xfId="4139" xr:uid="{00000000-0005-0000-0000-00007C140000}"/>
    <cellStyle name="Normal 7 2 3 6 3" xfId="1859" xr:uid="{00000000-0005-0000-0000-00007D140000}"/>
    <cellStyle name="Normal 7 2 3 6 3 2" xfId="4595" xr:uid="{00000000-0005-0000-0000-00007E140000}"/>
    <cellStyle name="Normal 7 2 3 6 4" xfId="2771" xr:uid="{00000000-0005-0000-0000-00007F140000}"/>
    <cellStyle name="Normal 7 2 3 6 4 2" xfId="5507" xr:uid="{00000000-0005-0000-0000-000080140000}"/>
    <cellStyle name="Normal 7 2 3 6 5" xfId="3227" xr:uid="{00000000-0005-0000-0000-000081140000}"/>
    <cellStyle name="Normal 7 2 3 6 5 2" xfId="6903" xr:uid="{00000000-0005-0000-0000-000082140000}"/>
    <cellStyle name="Normal 7 2 3 6 6" xfId="3683" xr:uid="{00000000-0005-0000-0000-000083140000}"/>
    <cellStyle name="Normal 7 2 3 7" xfId="948" xr:uid="{00000000-0005-0000-0000-000084140000}"/>
    <cellStyle name="Normal 7 2 3 7 2" xfId="1935" xr:uid="{00000000-0005-0000-0000-000085140000}"/>
    <cellStyle name="Normal 7 2 3 7 2 2" xfId="4671" xr:uid="{00000000-0005-0000-0000-000086140000}"/>
    <cellStyle name="Normal 7 2 3 7 3" xfId="3759" xr:uid="{00000000-0005-0000-0000-000087140000}"/>
    <cellStyle name="Normal 7 2 3 8" xfId="1479" xr:uid="{00000000-0005-0000-0000-000088140000}"/>
    <cellStyle name="Normal 7 2 3 8 2" xfId="4215" xr:uid="{00000000-0005-0000-0000-000089140000}"/>
    <cellStyle name="Normal 7 2 3 9" xfId="2391" xr:uid="{00000000-0005-0000-0000-00008A140000}"/>
    <cellStyle name="Normal 7 2 3 9 2" xfId="5127" xr:uid="{00000000-0005-0000-0000-00008B140000}"/>
    <cellStyle name="Normal 7 2 4" xfId="380" xr:uid="{00000000-0005-0000-0000-00008C140000}"/>
    <cellStyle name="Normal 7 2 4 10" xfId="3322" xr:uid="{00000000-0005-0000-0000-00008D140000}"/>
    <cellStyle name="Normal 7 2 4 2" xfId="550" xr:uid="{00000000-0005-0000-0000-00008E140000}"/>
    <cellStyle name="Normal 7 2 4 2 2" xfId="706" xr:uid="{00000000-0005-0000-0000-00008F140000}"/>
    <cellStyle name="Normal 7 2 4 2 2 2" xfId="1203" xr:uid="{00000000-0005-0000-0000-000090140000}"/>
    <cellStyle name="Normal 7 2 4 2 2 2 2" xfId="2182" xr:uid="{00000000-0005-0000-0000-000091140000}"/>
    <cellStyle name="Normal 7 2 4 2 2 2 2 2" xfId="4918" xr:uid="{00000000-0005-0000-0000-000092140000}"/>
    <cellStyle name="Normal 7 2 4 2 2 2 3" xfId="4006" xr:uid="{00000000-0005-0000-0000-000093140000}"/>
    <cellStyle name="Normal 7 2 4 2 2 3" xfId="1726" xr:uid="{00000000-0005-0000-0000-000094140000}"/>
    <cellStyle name="Normal 7 2 4 2 2 3 2" xfId="4462" xr:uid="{00000000-0005-0000-0000-000095140000}"/>
    <cellStyle name="Normal 7 2 4 2 2 4" xfId="2638" xr:uid="{00000000-0005-0000-0000-000096140000}"/>
    <cellStyle name="Normal 7 2 4 2 2 4 2" xfId="5374" xr:uid="{00000000-0005-0000-0000-000097140000}"/>
    <cellStyle name="Normal 7 2 4 2 2 5" xfId="3094" xr:uid="{00000000-0005-0000-0000-000098140000}"/>
    <cellStyle name="Normal 7 2 4 2 2 5 2" xfId="6770" xr:uid="{00000000-0005-0000-0000-000099140000}"/>
    <cellStyle name="Normal 7 2 4 2 2 6" xfId="3550" xr:uid="{00000000-0005-0000-0000-00009A140000}"/>
    <cellStyle name="Normal 7 2 4 2 3" xfId="1051" xr:uid="{00000000-0005-0000-0000-00009B140000}"/>
    <cellStyle name="Normal 7 2 4 2 3 2" xfId="2030" xr:uid="{00000000-0005-0000-0000-00009C140000}"/>
    <cellStyle name="Normal 7 2 4 2 3 2 2" xfId="4766" xr:uid="{00000000-0005-0000-0000-00009D140000}"/>
    <cellStyle name="Normal 7 2 4 2 3 3" xfId="3854" xr:uid="{00000000-0005-0000-0000-00009E140000}"/>
    <cellStyle name="Normal 7 2 4 2 4" xfId="1574" xr:uid="{00000000-0005-0000-0000-00009F140000}"/>
    <cellStyle name="Normal 7 2 4 2 4 2" xfId="4310" xr:uid="{00000000-0005-0000-0000-0000A0140000}"/>
    <cellStyle name="Normal 7 2 4 2 5" xfId="2486" xr:uid="{00000000-0005-0000-0000-0000A1140000}"/>
    <cellStyle name="Normal 7 2 4 2 5 2" xfId="5222" xr:uid="{00000000-0005-0000-0000-0000A2140000}"/>
    <cellStyle name="Normal 7 2 4 2 6" xfId="2942" xr:uid="{00000000-0005-0000-0000-0000A3140000}"/>
    <cellStyle name="Normal 7 2 4 2 6 2" xfId="6618" xr:uid="{00000000-0005-0000-0000-0000A4140000}"/>
    <cellStyle name="Normal 7 2 4 2 7" xfId="3398" xr:uid="{00000000-0005-0000-0000-0000A5140000}"/>
    <cellStyle name="Normal 7 2 4 3" xfId="630" xr:uid="{00000000-0005-0000-0000-0000A6140000}"/>
    <cellStyle name="Normal 7 2 4 3 2" xfId="1127" xr:uid="{00000000-0005-0000-0000-0000A7140000}"/>
    <cellStyle name="Normal 7 2 4 3 2 2" xfId="2106" xr:uid="{00000000-0005-0000-0000-0000A8140000}"/>
    <cellStyle name="Normal 7 2 4 3 2 2 2" xfId="4842" xr:uid="{00000000-0005-0000-0000-0000A9140000}"/>
    <cellStyle name="Normal 7 2 4 3 2 3" xfId="3930" xr:uid="{00000000-0005-0000-0000-0000AA140000}"/>
    <cellStyle name="Normal 7 2 4 3 3" xfId="1650" xr:uid="{00000000-0005-0000-0000-0000AB140000}"/>
    <cellStyle name="Normal 7 2 4 3 3 2" xfId="4386" xr:uid="{00000000-0005-0000-0000-0000AC140000}"/>
    <cellStyle name="Normal 7 2 4 3 4" xfId="2562" xr:uid="{00000000-0005-0000-0000-0000AD140000}"/>
    <cellStyle name="Normal 7 2 4 3 4 2" xfId="5298" xr:uid="{00000000-0005-0000-0000-0000AE140000}"/>
    <cellStyle name="Normal 7 2 4 3 5" xfId="3018" xr:uid="{00000000-0005-0000-0000-0000AF140000}"/>
    <cellStyle name="Normal 7 2 4 3 5 2" xfId="6694" xr:uid="{00000000-0005-0000-0000-0000B0140000}"/>
    <cellStyle name="Normal 7 2 4 3 6" xfId="3474" xr:uid="{00000000-0005-0000-0000-0000B1140000}"/>
    <cellStyle name="Normal 7 2 4 4" xfId="782" xr:uid="{00000000-0005-0000-0000-0000B2140000}"/>
    <cellStyle name="Normal 7 2 4 4 2" xfId="1279" xr:uid="{00000000-0005-0000-0000-0000B3140000}"/>
    <cellStyle name="Normal 7 2 4 4 2 2" xfId="2258" xr:uid="{00000000-0005-0000-0000-0000B4140000}"/>
    <cellStyle name="Normal 7 2 4 4 2 2 2" xfId="4994" xr:uid="{00000000-0005-0000-0000-0000B5140000}"/>
    <cellStyle name="Normal 7 2 4 4 2 3" xfId="4082" xr:uid="{00000000-0005-0000-0000-0000B6140000}"/>
    <cellStyle name="Normal 7 2 4 4 3" xfId="1802" xr:uid="{00000000-0005-0000-0000-0000B7140000}"/>
    <cellStyle name="Normal 7 2 4 4 3 2" xfId="4538" xr:uid="{00000000-0005-0000-0000-0000B8140000}"/>
    <cellStyle name="Normal 7 2 4 4 4" xfId="2714" xr:uid="{00000000-0005-0000-0000-0000B9140000}"/>
    <cellStyle name="Normal 7 2 4 4 4 2" xfId="5450" xr:uid="{00000000-0005-0000-0000-0000BA140000}"/>
    <cellStyle name="Normal 7 2 4 4 5" xfId="3170" xr:uid="{00000000-0005-0000-0000-0000BB140000}"/>
    <cellStyle name="Normal 7 2 4 4 5 2" xfId="6846" xr:uid="{00000000-0005-0000-0000-0000BC140000}"/>
    <cellStyle name="Normal 7 2 4 4 6" xfId="3626" xr:uid="{00000000-0005-0000-0000-0000BD140000}"/>
    <cellStyle name="Normal 7 2 4 5" xfId="858" xr:uid="{00000000-0005-0000-0000-0000BE140000}"/>
    <cellStyle name="Normal 7 2 4 5 2" xfId="1355" xr:uid="{00000000-0005-0000-0000-0000BF140000}"/>
    <cellStyle name="Normal 7 2 4 5 2 2" xfId="2334" xr:uid="{00000000-0005-0000-0000-0000C0140000}"/>
    <cellStyle name="Normal 7 2 4 5 2 2 2" xfId="5070" xr:uid="{00000000-0005-0000-0000-0000C1140000}"/>
    <cellStyle name="Normal 7 2 4 5 2 3" xfId="4158" xr:uid="{00000000-0005-0000-0000-0000C2140000}"/>
    <cellStyle name="Normal 7 2 4 5 3" xfId="1878" xr:uid="{00000000-0005-0000-0000-0000C3140000}"/>
    <cellStyle name="Normal 7 2 4 5 3 2" xfId="4614" xr:uid="{00000000-0005-0000-0000-0000C4140000}"/>
    <cellStyle name="Normal 7 2 4 5 4" xfId="2790" xr:uid="{00000000-0005-0000-0000-0000C5140000}"/>
    <cellStyle name="Normal 7 2 4 5 4 2" xfId="5526" xr:uid="{00000000-0005-0000-0000-0000C6140000}"/>
    <cellStyle name="Normal 7 2 4 5 5" xfId="3246" xr:uid="{00000000-0005-0000-0000-0000C7140000}"/>
    <cellStyle name="Normal 7 2 4 5 5 2" xfId="6922" xr:uid="{00000000-0005-0000-0000-0000C8140000}"/>
    <cellStyle name="Normal 7 2 4 5 6" xfId="3702" xr:uid="{00000000-0005-0000-0000-0000C9140000}"/>
    <cellStyle name="Normal 7 2 4 6" xfId="968" xr:uid="{00000000-0005-0000-0000-0000CA140000}"/>
    <cellStyle name="Normal 7 2 4 6 2" xfId="1954" xr:uid="{00000000-0005-0000-0000-0000CB140000}"/>
    <cellStyle name="Normal 7 2 4 6 2 2" xfId="4690" xr:uid="{00000000-0005-0000-0000-0000CC140000}"/>
    <cellStyle name="Normal 7 2 4 6 3" xfId="3778" xr:uid="{00000000-0005-0000-0000-0000CD140000}"/>
    <cellStyle name="Normal 7 2 4 7" xfId="1498" xr:uid="{00000000-0005-0000-0000-0000CE140000}"/>
    <cellStyle name="Normal 7 2 4 7 2" xfId="4234" xr:uid="{00000000-0005-0000-0000-0000CF140000}"/>
    <cellStyle name="Normal 7 2 4 8" xfId="2410" xr:uid="{00000000-0005-0000-0000-0000D0140000}"/>
    <cellStyle name="Normal 7 2 4 8 2" xfId="5146" xr:uid="{00000000-0005-0000-0000-0000D1140000}"/>
    <cellStyle name="Normal 7 2 4 9" xfId="2866" xr:uid="{00000000-0005-0000-0000-0000D2140000}"/>
    <cellStyle name="Normal 7 2 4 9 2" xfId="6542" xr:uid="{00000000-0005-0000-0000-0000D3140000}"/>
    <cellStyle name="Normal 7 2 5" xfId="513" xr:uid="{00000000-0005-0000-0000-0000D4140000}"/>
    <cellStyle name="Normal 7 2 5 2" xfId="669" xr:uid="{00000000-0005-0000-0000-0000D5140000}"/>
    <cellStyle name="Normal 7 2 5 2 2" xfId="1166" xr:uid="{00000000-0005-0000-0000-0000D6140000}"/>
    <cellStyle name="Normal 7 2 5 2 2 2" xfId="2145" xr:uid="{00000000-0005-0000-0000-0000D7140000}"/>
    <cellStyle name="Normal 7 2 5 2 2 2 2" xfId="4881" xr:uid="{00000000-0005-0000-0000-0000D8140000}"/>
    <cellStyle name="Normal 7 2 5 2 2 3" xfId="3969" xr:uid="{00000000-0005-0000-0000-0000D9140000}"/>
    <cellStyle name="Normal 7 2 5 2 3" xfId="1689" xr:uid="{00000000-0005-0000-0000-0000DA140000}"/>
    <cellStyle name="Normal 7 2 5 2 3 2" xfId="4425" xr:uid="{00000000-0005-0000-0000-0000DB140000}"/>
    <cellStyle name="Normal 7 2 5 2 4" xfId="2601" xr:uid="{00000000-0005-0000-0000-0000DC140000}"/>
    <cellStyle name="Normal 7 2 5 2 4 2" xfId="5337" xr:uid="{00000000-0005-0000-0000-0000DD140000}"/>
    <cellStyle name="Normal 7 2 5 2 5" xfId="3057" xr:uid="{00000000-0005-0000-0000-0000DE140000}"/>
    <cellStyle name="Normal 7 2 5 2 5 2" xfId="6733" xr:uid="{00000000-0005-0000-0000-0000DF140000}"/>
    <cellStyle name="Normal 7 2 5 2 6" xfId="3513" xr:uid="{00000000-0005-0000-0000-0000E0140000}"/>
    <cellStyle name="Normal 7 2 5 3" xfId="1014" xr:uid="{00000000-0005-0000-0000-0000E1140000}"/>
    <cellStyle name="Normal 7 2 5 3 2" xfId="1993" xr:uid="{00000000-0005-0000-0000-0000E2140000}"/>
    <cellStyle name="Normal 7 2 5 3 2 2" xfId="4729" xr:uid="{00000000-0005-0000-0000-0000E3140000}"/>
    <cellStyle name="Normal 7 2 5 3 3" xfId="3817" xr:uid="{00000000-0005-0000-0000-0000E4140000}"/>
    <cellStyle name="Normal 7 2 5 4" xfId="1537" xr:uid="{00000000-0005-0000-0000-0000E5140000}"/>
    <cellStyle name="Normal 7 2 5 4 2" xfId="4273" xr:uid="{00000000-0005-0000-0000-0000E6140000}"/>
    <cellStyle name="Normal 7 2 5 5" xfId="2449" xr:uid="{00000000-0005-0000-0000-0000E7140000}"/>
    <cellStyle name="Normal 7 2 5 5 2" xfId="5185" xr:uid="{00000000-0005-0000-0000-0000E8140000}"/>
    <cellStyle name="Normal 7 2 5 6" xfId="2905" xr:uid="{00000000-0005-0000-0000-0000E9140000}"/>
    <cellStyle name="Normal 7 2 5 6 2" xfId="6581" xr:uid="{00000000-0005-0000-0000-0000EA140000}"/>
    <cellStyle name="Normal 7 2 5 7" xfId="3361" xr:uid="{00000000-0005-0000-0000-0000EB140000}"/>
    <cellStyle name="Normal 7 2 6" xfId="593" xr:uid="{00000000-0005-0000-0000-0000EC140000}"/>
    <cellStyle name="Normal 7 2 6 2" xfId="1090" xr:uid="{00000000-0005-0000-0000-0000ED140000}"/>
    <cellStyle name="Normal 7 2 6 2 2" xfId="2069" xr:uid="{00000000-0005-0000-0000-0000EE140000}"/>
    <cellStyle name="Normal 7 2 6 2 2 2" xfId="4805" xr:uid="{00000000-0005-0000-0000-0000EF140000}"/>
    <cellStyle name="Normal 7 2 6 2 3" xfId="3893" xr:uid="{00000000-0005-0000-0000-0000F0140000}"/>
    <cellStyle name="Normal 7 2 6 3" xfId="1613" xr:uid="{00000000-0005-0000-0000-0000F1140000}"/>
    <cellStyle name="Normal 7 2 6 3 2" xfId="4349" xr:uid="{00000000-0005-0000-0000-0000F2140000}"/>
    <cellStyle name="Normal 7 2 6 4" xfId="2525" xr:uid="{00000000-0005-0000-0000-0000F3140000}"/>
    <cellStyle name="Normal 7 2 6 4 2" xfId="5261" xr:uid="{00000000-0005-0000-0000-0000F4140000}"/>
    <cellStyle name="Normal 7 2 6 5" xfId="2981" xr:uid="{00000000-0005-0000-0000-0000F5140000}"/>
    <cellStyle name="Normal 7 2 6 5 2" xfId="6657" xr:uid="{00000000-0005-0000-0000-0000F6140000}"/>
    <cellStyle name="Normal 7 2 6 6" xfId="3437" xr:uid="{00000000-0005-0000-0000-0000F7140000}"/>
    <cellStyle name="Normal 7 2 7" xfId="745" xr:uid="{00000000-0005-0000-0000-0000F8140000}"/>
    <cellStyle name="Normal 7 2 7 2" xfId="1242" xr:uid="{00000000-0005-0000-0000-0000F9140000}"/>
    <cellStyle name="Normal 7 2 7 2 2" xfId="2221" xr:uid="{00000000-0005-0000-0000-0000FA140000}"/>
    <cellStyle name="Normal 7 2 7 2 2 2" xfId="4957" xr:uid="{00000000-0005-0000-0000-0000FB140000}"/>
    <cellStyle name="Normal 7 2 7 2 3" xfId="4045" xr:uid="{00000000-0005-0000-0000-0000FC140000}"/>
    <cellStyle name="Normal 7 2 7 3" xfId="1765" xr:uid="{00000000-0005-0000-0000-0000FD140000}"/>
    <cellStyle name="Normal 7 2 7 3 2" xfId="4501" xr:uid="{00000000-0005-0000-0000-0000FE140000}"/>
    <cellStyle name="Normal 7 2 7 4" xfId="2677" xr:uid="{00000000-0005-0000-0000-0000FF140000}"/>
    <cellStyle name="Normal 7 2 7 4 2" xfId="5413" xr:uid="{00000000-0005-0000-0000-000000150000}"/>
    <cellStyle name="Normal 7 2 7 5" xfId="3133" xr:uid="{00000000-0005-0000-0000-000001150000}"/>
    <cellStyle name="Normal 7 2 7 5 2" xfId="6809" xr:uid="{00000000-0005-0000-0000-000002150000}"/>
    <cellStyle name="Normal 7 2 7 6" xfId="3589" xr:uid="{00000000-0005-0000-0000-000003150000}"/>
    <cellStyle name="Normal 7 2 8" xfId="821" xr:uid="{00000000-0005-0000-0000-000004150000}"/>
    <cellStyle name="Normal 7 2 8 2" xfId="1318" xr:uid="{00000000-0005-0000-0000-000005150000}"/>
    <cellStyle name="Normal 7 2 8 2 2" xfId="2297" xr:uid="{00000000-0005-0000-0000-000006150000}"/>
    <cellStyle name="Normal 7 2 8 2 2 2" xfId="5033" xr:uid="{00000000-0005-0000-0000-000007150000}"/>
    <cellStyle name="Normal 7 2 8 2 3" xfId="4121" xr:uid="{00000000-0005-0000-0000-000008150000}"/>
    <cellStyle name="Normal 7 2 8 3" xfId="1841" xr:uid="{00000000-0005-0000-0000-000009150000}"/>
    <cellStyle name="Normal 7 2 8 3 2" xfId="4577" xr:uid="{00000000-0005-0000-0000-00000A150000}"/>
    <cellStyle name="Normal 7 2 8 4" xfId="2753" xr:uid="{00000000-0005-0000-0000-00000B150000}"/>
    <cellStyle name="Normal 7 2 8 4 2" xfId="5489" xr:uid="{00000000-0005-0000-0000-00000C150000}"/>
    <cellStyle name="Normal 7 2 8 5" xfId="3209" xr:uid="{00000000-0005-0000-0000-00000D150000}"/>
    <cellStyle name="Normal 7 2 8 5 2" xfId="6885" xr:uid="{00000000-0005-0000-0000-00000E150000}"/>
    <cellStyle name="Normal 7 2 8 6" xfId="3665" xr:uid="{00000000-0005-0000-0000-00000F150000}"/>
    <cellStyle name="Normal 7 2 9" xfId="922" xr:uid="{00000000-0005-0000-0000-000010150000}"/>
    <cellStyle name="Normal 7 2 9 2" xfId="1917" xr:uid="{00000000-0005-0000-0000-000011150000}"/>
    <cellStyle name="Normal 7 2 9 2 2" xfId="4653" xr:uid="{00000000-0005-0000-0000-000012150000}"/>
    <cellStyle name="Normal 7 2 9 3" xfId="3741" xr:uid="{00000000-0005-0000-0000-000013150000}"/>
    <cellStyle name="Normal 7 3" xfId="349" xr:uid="{00000000-0005-0000-0000-000014150000}"/>
    <cellStyle name="Normal 7 3 10" xfId="2850" xr:uid="{00000000-0005-0000-0000-000015150000}"/>
    <cellStyle name="Normal 7 3 10 2" xfId="6526" xr:uid="{00000000-0005-0000-0000-000016150000}"/>
    <cellStyle name="Normal 7 3 11" xfId="3306" xr:uid="{00000000-0005-0000-0000-000017150000}"/>
    <cellStyle name="Normal 7 3 2" xfId="401" xr:uid="{00000000-0005-0000-0000-000018150000}"/>
    <cellStyle name="Normal 7 3 2 10" xfId="3343" xr:uid="{00000000-0005-0000-0000-000019150000}"/>
    <cellStyle name="Normal 7 3 2 2" xfId="571" xr:uid="{00000000-0005-0000-0000-00001A150000}"/>
    <cellStyle name="Normal 7 3 2 2 2" xfId="727" xr:uid="{00000000-0005-0000-0000-00001B150000}"/>
    <cellStyle name="Normal 7 3 2 2 2 2" xfId="1224" xr:uid="{00000000-0005-0000-0000-00001C150000}"/>
    <cellStyle name="Normal 7 3 2 2 2 2 2" xfId="2203" xr:uid="{00000000-0005-0000-0000-00001D150000}"/>
    <cellStyle name="Normal 7 3 2 2 2 2 2 2" xfId="4939" xr:uid="{00000000-0005-0000-0000-00001E150000}"/>
    <cellStyle name="Normal 7 3 2 2 2 2 3" xfId="4027" xr:uid="{00000000-0005-0000-0000-00001F150000}"/>
    <cellStyle name="Normal 7 3 2 2 2 3" xfId="1747" xr:uid="{00000000-0005-0000-0000-000020150000}"/>
    <cellStyle name="Normal 7 3 2 2 2 3 2" xfId="4483" xr:uid="{00000000-0005-0000-0000-000021150000}"/>
    <cellStyle name="Normal 7 3 2 2 2 4" xfId="2659" xr:uid="{00000000-0005-0000-0000-000022150000}"/>
    <cellStyle name="Normal 7 3 2 2 2 4 2" xfId="5395" xr:uid="{00000000-0005-0000-0000-000023150000}"/>
    <cellStyle name="Normal 7 3 2 2 2 5" xfId="3115" xr:uid="{00000000-0005-0000-0000-000024150000}"/>
    <cellStyle name="Normal 7 3 2 2 2 5 2" xfId="6791" xr:uid="{00000000-0005-0000-0000-000025150000}"/>
    <cellStyle name="Normal 7 3 2 2 2 6" xfId="3571" xr:uid="{00000000-0005-0000-0000-000026150000}"/>
    <cellStyle name="Normal 7 3 2 2 3" xfId="1072" xr:uid="{00000000-0005-0000-0000-000027150000}"/>
    <cellStyle name="Normal 7 3 2 2 3 2" xfId="2051" xr:uid="{00000000-0005-0000-0000-000028150000}"/>
    <cellStyle name="Normal 7 3 2 2 3 2 2" xfId="4787" xr:uid="{00000000-0005-0000-0000-000029150000}"/>
    <cellStyle name="Normal 7 3 2 2 3 3" xfId="3875" xr:uid="{00000000-0005-0000-0000-00002A150000}"/>
    <cellStyle name="Normal 7 3 2 2 4" xfId="1595" xr:uid="{00000000-0005-0000-0000-00002B150000}"/>
    <cellStyle name="Normal 7 3 2 2 4 2" xfId="4331" xr:uid="{00000000-0005-0000-0000-00002C150000}"/>
    <cellStyle name="Normal 7 3 2 2 5" xfId="2507" xr:uid="{00000000-0005-0000-0000-00002D150000}"/>
    <cellStyle name="Normal 7 3 2 2 5 2" xfId="5243" xr:uid="{00000000-0005-0000-0000-00002E150000}"/>
    <cellStyle name="Normal 7 3 2 2 6" xfId="2963" xr:uid="{00000000-0005-0000-0000-00002F150000}"/>
    <cellStyle name="Normal 7 3 2 2 6 2" xfId="6639" xr:uid="{00000000-0005-0000-0000-000030150000}"/>
    <cellStyle name="Normal 7 3 2 2 7" xfId="3419" xr:uid="{00000000-0005-0000-0000-000031150000}"/>
    <cellStyle name="Normal 7 3 2 3" xfId="651" xr:uid="{00000000-0005-0000-0000-000032150000}"/>
    <cellStyle name="Normal 7 3 2 3 2" xfId="1148" xr:uid="{00000000-0005-0000-0000-000033150000}"/>
    <cellStyle name="Normal 7 3 2 3 2 2" xfId="2127" xr:uid="{00000000-0005-0000-0000-000034150000}"/>
    <cellStyle name="Normal 7 3 2 3 2 2 2" xfId="4863" xr:uid="{00000000-0005-0000-0000-000035150000}"/>
    <cellStyle name="Normal 7 3 2 3 2 3" xfId="3951" xr:uid="{00000000-0005-0000-0000-000036150000}"/>
    <cellStyle name="Normal 7 3 2 3 3" xfId="1671" xr:uid="{00000000-0005-0000-0000-000037150000}"/>
    <cellStyle name="Normal 7 3 2 3 3 2" xfId="4407" xr:uid="{00000000-0005-0000-0000-000038150000}"/>
    <cellStyle name="Normal 7 3 2 3 4" xfId="2583" xr:uid="{00000000-0005-0000-0000-000039150000}"/>
    <cellStyle name="Normal 7 3 2 3 4 2" xfId="5319" xr:uid="{00000000-0005-0000-0000-00003A150000}"/>
    <cellStyle name="Normal 7 3 2 3 5" xfId="3039" xr:uid="{00000000-0005-0000-0000-00003B150000}"/>
    <cellStyle name="Normal 7 3 2 3 5 2" xfId="6715" xr:uid="{00000000-0005-0000-0000-00003C150000}"/>
    <cellStyle name="Normal 7 3 2 3 6" xfId="3495" xr:uid="{00000000-0005-0000-0000-00003D150000}"/>
    <cellStyle name="Normal 7 3 2 4" xfId="803" xr:uid="{00000000-0005-0000-0000-00003E150000}"/>
    <cellStyle name="Normal 7 3 2 4 2" xfId="1300" xr:uid="{00000000-0005-0000-0000-00003F150000}"/>
    <cellStyle name="Normal 7 3 2 4 2 2" xfId="2279" xr:uid="{00000000-0005-0000-0000-000040150000}"/>
    <cellStyle name="Normal 7 3 2 4 2 2 2" xfId="5015" xr:uid="{00000000-0005-0000-0000-000041150000}"/>
    <cellStyle name="Normal 7 3 2 4 2 3" xfId="4103" xr:uid="{00000000-0005-0000-0000-000042150000}"/>
    <cellStyle name="Normal 7 3 2 4 3" xfId="1823" xr:uid="{00000000-0005-0000-0000-000043150000}"/>
    <cellStyle name="Normal 7 3 2 4 3 2" xfId="4559" xr:uid="{00000000-0005-0000-0000-000044150000}"/>
    <cellStyle name="Normal 7 3 2 4 4" xfId="2735" xr:uid="{00000000-0005-0000-0000-000045150000}"/>
    <cellStyle name="Normal 7 3 2 4 4 2" xfId="5471" xr:uid="{00000000-0005-0000-0000-000046150000}"/>
    <cellStyle name="Normal 7 3 2 4 5" xfId="3191" xr:uid="{00000000-0005-0000-0000-000047150000}"/>
    <cellStyle name="Normal 7 3 2 4 5 2" xfId="6867" xr:uid="{00000000-0005-0000-0000-000048150000}"/>
    <cellStyle name="Normal 7 3 2 4 6" xfId="3647" xr:uid="{00000000-0005-0000-0000-000049150000}"/>
    <cellStyle name="Normal 7 3 2 5" xfId="879" xr:uid="{00000000-0005-0000-0000-00004A150000}"/>
    <cellStyle name="Normal 7 3 2 5 2" xfId="1376" xr:uid="{00000000-0005-0000-0000-00004B150000}"/>
    <cellStyle name="Normal 7 3 2 5 2 2" xfId="2355" xr:uid="{00000000-0005-0000-0000-00004C150000}"/>
    <cellStyle name="Normal 7 3 2 5 2 2 2" xfId="5091" xr:uid="{00000000-0005-0000-0000-00004D150000}"/>
    <cellStyle name="Normal 7 3 2 5 2 3" xfId="4179" xr:uid="{00000000-0005-0000-0000-00004E150000}"/>
    <cellStyle name="Normal 7 3 2 5 3" xfId="1899" xr:uid="{00000000-0005-0000-0000-00004F150000}"/>
    <cellStyle name="Normal 7 3 2 5 3 2" xfId="4635" xr:uid="{00000000-0005-0000-0000-000050150000}"/>
    <cellStyle name="Normal 7 3 2 5 4" xfId="2811" xr:uid="{00000000-0005-0000-0000-000051150000}"/>
    <cellStyle name="Normal 7 3 2 5 4 2" xfId="5547" xr:uid="{00000000-0005-0000-0000-000052150000}"/>
    <cellStyle name="Normal 7 3 2 5 5" xfId="3267" xr:uid="{00000000-0005-0000-0000-000053150000}"/>
    <cellStyle name="Normal 7 3 2 5 5 2" xfId="6943" xr:uid="{00000000-0005-0000-0000-000054150000}"/>
    <cellStyle name="Normal 7 3 2 5 6" xfId="3723" xr:uid="{00000000-0005-0000-0000-000055150000}"/>
    <cellStyle name="Normal 7 3 2 6" xfId="989" xr:uid="{00000000-0005-0000-0000-000056150000}"/>
    <cellStyle name="Normal 7 3 2 6 2" xfId="1975" xr:uid="{00000000-0005-0000-0000-000057150000}"/>
    <cellStyle name="Normal 7 3 2 6 2 2" xfId="4711" xr:uid="{00000000-0005-0000-0000-000058150000}"/>
    <cellStyle name="Normal 7 3 2 6 3" xfId="3799" xr:uid="{00000000-0005-0000-0000-000059150000}"/>
    <cellStyle name="Normal 7 3 2 7" xfId="1519" xr:uid="{00000000-0005-0000-0000-00005A150000}"/>
    <cellStyle name="Normal 7 3 2 7 2" xfId="4255" xr:uid="{00000000-0005-0000-0000-00005B150000}"/>
    <cellStyle name="Normal 7 3 2 8" xfId="2431" xr:uid="{00000000-0005-0000-0000-00005C150000}"/>
    <cellStyle name="Normal 7 3 2 8 2" xfId="5167" xr:uid="{00000000-0005-0000-0000-00005D150000}"/>
    <cellStyle name="Normal 7 3 2 9" xfId="2887" xr:uid="{00000000-0005-0000-0000-00005E150000}"/>
    <cellStyle name="Normal 7 3 2 9 2" xfId="6563" xr:uid="{00000000-0005-0000-0000-00005F150000}"/>
    <cellStyle name="Normal 7 3 3" xfId="534" xr:uid="{00000000-0005-0000-0000-000060150000}"/>
    <cellStyle name="Normal 7 3 3 2" xfId="690" xr:uid="{00000000-0005-0000-0000-000061150000}"/>
    <cellStyle name="Normal 7 3 3 2 2" xfId="1187" xr:uid="{00000000-0005-0000-0000-000062150000}"/>
    <cellStyle name="Normal 7 3 3 2 2 2" xfId="2166" xr:uid="{00000000-0005-0000-0000-000063150000}"/>
    <cellStyle name="Normal 7 3 3 2 2 2 2" xfId="4902" xr:uid="{00000000-0005-0000-0000-000064150000}"/>
    <cellStyle name="Normal 7 3 3 2 2 3" xfId="3990" xr:uid="{00000000-0005-0000-0000-000065150000}"/>
    <cellStyle name="Normal 7 3 3 2 3" xfId="1710" xr:uid="{00000000-0005-0000-0000-000066150000}"/>
    <cellStyle name="Normal 7 3 3 2 3 2" xfId="4446" xr:uid="{00000000-0005-0000-0000-000067150000}"/>
    <cellStyle name="Normal 7 3 3 2 4" xfId="2622" xr:uid="{00000000-0005-0000-0000-000068150000}"/>
    <cellStyle name="Normal 7 3 3 2 4 2" xfId="5358" xr:uid="{00000000-0005-0000-0000-000069150000}"/>
    <cellStyle name="Normal 7 3 3 2 5" xfId="3078" xr:uid="{00000000-0005-0000-0000-00006A150000}"/>
    <cellStyle name="Normal 7 3 3 2 5 2" xfId="6754" xr:uid="{00000000-0005-0000-0000-00006B150000}"/>
    <cellStyle name="Normal 7 3 3 2 6" xfId="3534" xr:uid="{00000000-0005-0000-0000-00006C150000}"/>
    <cellStyle name="Normal 7 3 3 3" xfId="1035" xr:uid="{00000000-0005-0000-0000-00006D150000}"/>
    <cellStyle name="Normal 7 3 3 3 2" xfId="2014" xr:uid="{00000000-0005-0000-0000-00006E150000}"/>
    <cellStyle name="Normal 7 3 3 3 2 2" xfId="4750" xr:uid="{00000000-0005-0000-0000-00006F150000}"/>
    <cellStyle name="Normal 7 3 3 3 3" xfId="3838" xr:uid="{00000000-0005-0000-0000-000070150000}"/>
    <cellStyle name="Normal 7 3 3 4" xfId="1558" xr:uid="{00000000-0005-0000-0000-000071150000}"/>
    <cellStyle name="Normal 7 3 3 4 2" xfId="4294" xr:uid="{00000000-0005-0000-0000-000072150000}"/>
    <cellStyle name="Normal 7 3 3 5" xfId="2470" xr:uid="{00000000-0005-0000-0000-000073150000}"/>
    <cellStyle name="Normal 7 3 3 5 2" xfId="5206" xr:uid="{00000000-0005-0000-0000-000074150000}"/>
    <cellStyle name="Normal 7 3 3 6" xfId="2926" xr:uid="{00000000-0005-0000-0000-000075150000}"/>
    <cellStyle name="Normal 7 3 3 6 2" xfId="6602" xr:uid="{00000000-0005-0000-0000-000076150000}"/>
    <cellStyle name="Normal 7 3 3 7" xfId="3382" xr:uid="{00000000-0005-0000-0000-000077150000}"/>
    <cellStyle name="Normal 7 3 4" xfId="614" xr:uid="{00000000-0005-0000-0000-000078150000}"/>
    <cellStyle name="Normal 7 3 4 2" xfId="1111" xr:uid="{00000000-0005-0000-0000-000079150000}"/>
    <cellStyle name="Normal 7 3 4 2 2" xfId="2090" xr:uid="{00000000-0005-0000-0000-00007A150000}"/>
    <cellStyle name="Normal 7 3 4 2 2 2" xfId="4826" xr:uid="{00000000-0005-0000-0000-00007B150000}"/>
    <cellStyle name="Normal 7 3 4 2 3" xfId="3914" xr:uid="{00000000-0005-0000-0000-00007C150000}"/>
    <cellStyle name="Normal 7 3 4 3" xfId="1634" xr:uid="{00000000-0005-0000-0000-00007D150000}"/>
    <cellStyle name="Normal 7 3 4 3 2" xfId="4370" xr:uid="{00000000-0005-0000-0000-00007E150000}"/>
    <cellStyle name="Normal 7 3 4 4" xfId="2546" xr:uid="{00000000-0005-0000-0000-00007F150000}"/>
    <cellStyle name="Normal 7 3 4 4 2" xfId="5282" xr:uid="{00000000-0005-0000-0000-000080150000}"/>
    <cellStyle name="Normal 7 3 4 5" xfId="3002" xr:uid="{00000000-0005-0000-0000-000081150000}"/>
    <cellStyle name="Normal 7 3 4 5 2" xfId="6678" xr:uid="{00000000-0005-0000-0000-000082150000}"/>
    <cellStyle name="Normal 7 3 4 6" xfId="3458" xr:uid="{00000000-0005-0000-0000-000083150000}"/>
    <cellStyle name="Normal 7 3 5" xfId="766" xr:uid="{00000000-0005-0000-0000-000084150000}"/>
    <cellStyle name="Normal 7 3 5 2" xfId="1263" xr:uid="{00000000-0005-0000-0000-000085150000}"/>
    <cellStyle name="Normal 7 3 5 2 2" xfId="2242" xr:uid="{00000000-0005-0000-0000-000086150000}"/>
    <cellStyle name="Normal 7 3 5 2 2 2" xfId="4978" xr:uid="{00000000-0005-0000-0000-000087150000}"/>
    <cellStyle name="Normal 7 3 5 2 3" xfId="4066" xr:uid="{00000000-0005-0000-0000-000088150000}"/>
    <cellStyle name="Normal 7 3 5 3" xfId="1786" xr:uid="{00000000-0005-0000-0000-000089150000}"/>
    <cellStyle name="Normal 7 3 5 3 2" xfId="4522" xr:uid="{00000000-0005-0000-0000-00008A150000}"/>
    <cellStyle name="Normal 7 3 5 4" xfId="2698" xr:uid="{00000000-0005-0000-0000-00008B150000}"/>
    <cellStyle name="Normal 7 3 5 4 2" xfId="5434" xr:uid="{00000000-0005-0000-0000-00008C150000}"/>
    <cellStyle name="Normal 7 3 5 5" xfId="3154" xr:uid="{00000000-0005-0000-0000-00008D150000}"/>
    <cellStyle name="Normal 7 3 5 5 2" xfId="6830" xr:uid="{00000000-0005-0000-0000-00008E150000}"/>
    <cellStyle name="Normal 7 3 5 6" xfId="3610" xr:uid="{00000000-0005-0000-0000-00008F150000}"/>
    <cellStyle name="Normal 7 3 6" xfId="842" xr:uid="{00000000-0005-0000-0000-000090150000}"/>
    <cellStyle name="Normal 7 3 6 2" xfId="1339" xr:uid="{00000000-0005-0000-0000-000091150000}"/>
    <cellStyle name="Normal 7 3 6 2 2" xfId="2318" xr:uid="{00000000-0005-0000-0000-000092150000}"/>
    <cellStyle name="Normal 7 3 6 2 2 2" xfId="5054" xr:uid="{00000000-0005-0000-0000-000093150000}"/>
    <cellStyle name="Normal 7 3 6 2 3" xfId="4142" xr:uid="{00000000-0005-0000-0000-000094150000}"/>
    <cellStyle name="Normal 7 3 6 3" xfId="1862" xr:uid="{00000000-0005-0000-0000-000095150000}"/>
    <cellStyle name="Normal 7 3 6 3 2" xfId="4598" xr:uid="{00000000-0005-0000-0000-000096150000}"/>
    <cellStyle name="Normal 7 3 6 4" xfId="2774" xr:uid="{00000000-0005-0000-0000-000097150000}"/>
    <cellStyle name="Normal 7 3 6 4 2" xfId="5510" xr:uid="{00000000-0005-0000-0000-000098150000}"/>
    <cellStyle name="Normal 7 3 6 5" xfId="3230" xr:uid="{00000000-0005-0000-0000-000099150000}"/>
    <cellStyle name="Normal 7 3 6 5 2" xfId="6906" xr:uid="{00000000-0005-0000-0000-00009A150000}"/>
    <cellStyle name="Normal 7 3 6 6" xfId="3686" xr:uid="{00000000-0005-0000-0000-00009B150000}"/>
    <cellStyle name="Normal 7 3 7" xfId="951" xr:uid="{00000000-0005-0000-0000-00009C150000}"/>
    <cellStyle name="Normal 7 3 7 2" xfId="1938" xr:uid="{00000000-0005-0000-0000-00009D150000}"/>
    <cellStyle name="Normal 7 3 7 2 2" xfId="4674" xr:uid="{00000000-0005-0000-0000-00009E150000}"/>
    <cellStyle name="Normal 7 3 7 3" xfId="3762" xr:uid="{00000000-0005-0000-0000-00009F150000}"/>
    <cellStyle name="Normal 7 3 8" xfId="1482" xr:uid="{00000000-0005-0000-0000-0000A0150000}"/>
    <cellStyle name="Normal 7 3 8 2" xfId="4218" xr:uid="{00000000-0005-0000-0000-0000A1150000}"/>
    <cellStyle name="Normal 7 3 9" xfId="2394" xr:uid="{00000000-0005-0000-0000-0000A2150000}"/>
    <cellStyle name="Normal 7 3 9 2" xfId="5130" xr:uid="{00000000-0005-0000-0000-0000A3150000}"/>
    <cellStyle name="Normal 7 4" xfId="353" xr:uid="{00000000-0005-0000-0000-0000A4150000}"/>
    <cellStyle name="Normal 7 4 10" xfId="2854" xr:uid="{00000000-0005-0000-0000-0000A5150000}"/>
    <cellStyle name="Normal 7 4 10 2" xfId="6530" xr:uid="{00000000-0005-0000-0000-0000A6150000}"/>
    <cellStyle name="Normal 7 4 11" xfId="3310" xr:uid="{00000000-0005-0000-0000-0000A7150000}"/>
    <cellStyle name="Normal 7 4 2" xfId="405" xr:uid="{00000000-0005-0000-0000-0000A8150000}"/>
    <cellStyle name="Normal 7 4 2 10" xfId="3347" xr:uid="{00000000-0005-0000-0000-0000A9150000}"/>
    <cellStyle name="Normal 7 4 2 2" xfId="575" xr:uid="{00000000-0005-0000-0000-0000AA150000}"/>
    <cellStyle name="Normal 7 4 2 2 2" xfId="731" xr:uid="{00000000-0005-0000-0000-0000AB150000}"/>
    <cellStyle name="Normal 7 4 2 2 2 2" xfId="1228" xr:uid="{00000000-0005-0000-0000-0000AC150000}"/>
    <cellStyle name="Normal 7 4 2 2 2 2 2" xfId="2207" xr:uid="{00000000-0005-0000-0000-0000AD150000}"/>
    <cellStyle name="Normal 7 4 2 2 2 2 2 2" xfId="4943" xr:uid="{00000000-0005-0000-0000-0000AE150000}"/>
    <cellStyle name="Normal 7 4 2 2 2 2 3" xfId="4031" xr:uid="{00000000-0005-0000-0000-0000AF150000}"/>
    <cellStyle name="Normal 7 4 2 2 2 3" xfId="1751" xr:uid="{00000000-0005-0000-0000-0000B0150000}"/>
    <cellStyle name="Normal 7 4 2 2 2 3 2" xfId="4487" xr:uid="{00000000-0005-0000-0000-0000B1150000}"/>
    <cellStyle name="Normal 7 4 2 2 2 4" xfId="2663" xr:uid="{00000000-0005-0000-0000-0000B2150000}"/>
    <cellStyle name="Normal 7 4 2 2 2 4 2" xfId="5399" xr:uid="{00000000-0005-0000-0000-0000B3150000}"/>
    <cellStyle name="Normal 7 4 2 2 2 5" xfId="3119" xr:uid="{00000000-0005-0000-0000-0000B4150000}"/>
    <cellStyle name="Normal 7 4 2 2 2 5 2" xfId="6795" xr:uid="{00000000-0005-0000-0000-0000B5150000}"/>
    <cellStyle name="Normal 7 4 2 2 2 6" xfId="3575" xr:uid="{00000000-0005-0000-0000-0000B6150000}"/>
    <cellStyle name="Normal 7 4 2 2 3" xfId="1076" xr:uid="{00000000-0005-0000-0000-0000B7150000}"/>
    <cellStyle name="Normal 7 4 2 2 3 2" xfId="2055" xr:uid="{00000000-0005-0000-0000-0000B8150000}"/>
    <cellStyle name="Normal 7 4 2 2 3 2 2" xfId="4791" xr:uid="{00000000-0005-0000-0000-0000B9150000}"/>
    <cellStyle name="Normal 7 4 2 2 3 3" xfId="3879" xr:uid="{00000000-0005-0000-0000-0000BA150000}"/>
    <cellStyle name="Normal 7 4 2 2 4" xfId="1599" xr:uid="{00000000-0005-0000-0000-0000BB150000}"/>
    <cellStyle name="Normal 7 4 2 2 4 2" xfId="4335" xr:uid="{00000000-0005-0000-0000-0000BC150000}"/>
    <cellStyle name="Normal 7 4 2 2 5" xfId="2511" xr:uid="{00000000-0005-0000-0000-0000BD150000}"/>
    <cellStyle name="Normal 7 4 2 2 5 2" xfId="5247" xr:uid="{00000000-0005-0000-0000-0000BE150000}"/>
    <cellStyle name="Normal 7 4 2 2 6" xfId="2967" xr:uid="{00000000-0005-0000-0000-0000BF150000}"/>
    <cellStyle name="Normal 7 4 2 2 6 2" xfId="6643" xr:uid="{00000000-0005-0000-0000-0000C0150000}"/>
    <cellStyle name="Normal 7 4 2 2 7" xfId="3423" xr:uid="{00000000-0005-0000-0000-0000C1150000}"/>
    <cellStyle name="Normal 7 4 2 3" xfId="655" xr:uid="{00000000-0005-0000-0000-0000C2150000}"/>
    <cellStyle name="Normal 7 4 2 3 2" xfId="1152" xr:uid="{00000000-0005-0000-0000-0000C3150000}"/>
    <cellStyle name="Normal 7 4 2 3 2 2" xfId="2131" xr:uid="{00000000-0005-0000-0000-0000C4150000}"/>
    <cellStyle name="Normal 7 4 2 3 2 2 2" xfId="4867" xr:uid="{00000000-0005-0000-0000-0000C5150000}"/>
    <cellStyle name="Normal 7 4 2 3 2 3" xfId="3955" xr:uid="{00000000-0005-0000-0000-0000C6150000}"/>
    <cellStyle name="Normal 7 4 2 3 3" xfId="1675" xr:uid="{00000000-0005-0000-0000-0000C7150000}"/>
    <cellStyle name="Normal 7 4 2 3 3 2" xfId="4411" xr:uid="{00000000-0005-0000-0000-0000C8150000}"/>
    <cellStyle name="Normal 7 4 2 3 4" xfId="2587" xr:uid="{00000000-0005-0000-0000-0000C9150000}"/>
    <cellStyle name="Normal 7 4 2 3 4 2" xfId="5323" xr:uid="{00000000-0005-0000-0000-0000CA150000}"/>
    <cellStyle name="Normal 7 4 2 3 5" xfId="3043" xr:uid="{00000000-0005-0000-0000-0000CB150000}"/>
    <cellStyle name="Normal 7 4 2 3 5 2" xfId="6719" xr:uid="{00000000-0005-0000-0000-0000CC150000}"/>
    <cellStyle name="Normal 7 4 2 3 6" xfId="3499" xr:uid="{00000000-0005-0000-0000-0000CD150000}"/>
    <cellStyle name="Normal 7 4 2 4" xfId="807" xr:uid="{00000000-0005-0000-0000-0000CE150000}"/>
    <cellStyle name="Normal 7 4 2 4 2" xfId="1304" xr:uid="{00000000-0005-0000-0000-0000CF150000}"/>
    <cellStyle name="Normal 7 4 2 4 2 2" xfId="2283" xr:uid="{00000000-0005-0000-0000-0000D0150000}"/>
    <cellStyle name="Normal 7 4 2 4 2 2 2" xfId="5019" xr:uid="{00000000-0005-0000-0000-0000D1150000}"/>
    <cellStyle name="Normal 7 4 2 4 2 3" xfId="4107" xr:uid="{00000000-0005-0000-0000-0000D2150000}"/>
    <cellStyle name="Normal 7 4 2 4 3" xfId="1827" xr:uid="{00000000-0005-0000-0000-0000D3150000}"/>
    <cellStyle name="Normal 7 4 2 4 3 2" xfId="4563" xr:uid="{00000000-0005-0000-0000-0000D4150000}"/>
    <cellStyle name="Normal 7 4 2 4 4" xfId="2739" xr:uid="{00000000-0005-0000-0000-0000D5150000}"/>
    <cellStyle name="Normal 7 4 2 4 4 2" xfId="5475" xr:uid="{00000000-0005-0000-0000-0000D6150000}"/>
    <cellStyle name="Normal 7 4 2 4 5" xfId="3195" xr:uid="{00000000-0005-0000-0000-0000D7150000}"/>
    <cellStyle name="Normal 7 4 2 4 5 2" xfId="6871" xr:uid="{00000000-0005-0000-0000-0000D8150000}"/>
    <cellStyle name="Normal 7 4 2 4 6" xfId="3651" xr:uid="{00000000-0005-0000-0000-0000D9150000}"/>
    <cellStyle name="Normal 7 4 2 5" xfId="883" xr:uid="{00000000-0005-0000-0000-0000DA150000}"/>
    <cellStyle name="Normal 7 4 2 5 2" xfId="1380" xr:uid="{00000000-0005-0000-0000-0000DB150000}"/>
    <cellStyle name="Normal 7 4 2 5 2 2" xfId="2359" xr:uid="{00000000-0005-0000-0000-0000DC150000}"/>
    <cellStyle name="Normal 7 4 2 5 2 2 2" xfId="5095" xr:uid="{00000000-0005-0000-0000-0000DD150000}"/>
    <cellStyle name="Normal 7 4 2 5 2 3" xfId="4183" xr:uid="{00000000-0005-0000-0000-0000DE150000}"/>
    <cellStyle name="Normal 7 4 2 5 3" xfId="1903" xr:uid="{00000000-0005-0000-0000-0000DF150000}"/>
    <cellStyle name="Normal 7 4 2 5 3 2" xfId="4639" xr:uid="{00000000-0005-0000-0000-0000E0150000}"/>
    <cellStyle name="Normal 7 4 2 5 4" xfId="2815" xr:uid="{00000000-0005-0000-0000-0000E1150000}"/>
    <cellStyle name="Normal 7 4 2 5 4 2" xfId="5551" xr:uid="{00000000-0005-0000-0000-0000E2150000}"/>
    <cellStyle name="Normal 7 4 2 5 5" xfId="3271" xr:uid="{00000000-0005-0000-0000-0000E3150000}"/>
    <cellStyle name="Normal 7 4 2 5 5 2" xfId="6947" xr:uid="{00000000-0005-0000-0000-0000E4150000}"/>
    <cellStyle name="Normal 7 4 2 5 6" xfId="3727" xr:uid="{00000000-0005-0000-0000-0000E5150000}"/>
    <cellStyle name="Normal 7 4 2 6" xfId="993" xr:uid="{00000000-0005-0000-0000-0000E6150000}"/>
    <cellStyle name="Normal 7 4 2 6 2" xfId="1979" xr:uid="{00000000-0005-0000-0000-0000E7150000}"/>
    <cellStyle name="Normal 7 4 2 6 2 2" xfId="4715" xr:uid="{00000000-0005-0000-0000-0000E8150000}"/>
    <cellStyle name="Normal 7 4 2 6 3" xfId="3803" xr:uid="{00000000-0005-0000-0000-0000E9150000}"/>
    <cellStyle name="Normal 7 4 2 7" xfId="1523" xr:uid="{00000000-0005-0000-0000-0000EA150000}"/>
    <cellStyle name="Normal 7 4 2 7 2" xfId="4259" xr:uid="{00000000-0005-0000-0000-0000EB150000}"/>
    <cellStyle name="Normal 7 4 2 8" xfId="2435" xr:uid="{00000000-0005-0000-0000-0000EC150000}"/>
    <cellStyle name="Normal 7 4 2 8 2" xfId="5171" xr:uid="{00000000-0005-0000-0000-0000ED150000}"/>
    <cellStyle name="Normal 7 4 2 9" xfId="2891" xr:uid="{00000000-0005-0000-0000-0000EE150000}"/>
    <cellStyle name="Normal 7 4 2 9 2" xfId="6567" xr:uid="{00000000-0005-0000-0000-0000EF150000}"/>
    <cellStyle name="Normal 7 4 3" xfId="538" xr:uid="{00000000-0005-0000-0000-0000F0150000}"/>
    <cellStyle name="Normal 7 4 3 2" xfId="694" xr:uid="{00000000-0005-0000-0000-0000F1150000}"/>
    <cellStyle name="Normal 7 4 3 2 2" xfId="1191" xr:uid="{00000000-0005-0000-0000-0000F2150000}"/>
    <cellStyle name="Normal 7 4 3 2 2 2" xfId="2170" xr:uid="{00000000-0005-0000-0000-0000F3150000}"/>
    <cellStyle name="Normal 7 4 3 2 2 2 2" xfId="4906" xr:uid="{00000000-0005-0000-0000-0000F4150000}"/>
    <cellStyle name="Normal 7 4 3 2 2 3" xfId="3994" xr:uid="{00000000-0005-0000-0000-0000F5150000}"/>
    <cellStyle name="Normal 7 4 3 2 3" xfId="1714" xr:uid="{00000000-0005-0000-0000-0000F6150000}"/>
    <cellStyle name="Normal 7 4 3 2 3 2" xfId="4450" xr:uid="{00000000-0005-0000-0000-0000F7150000}"/>
    <cellStyle name="Normal 7 4 3 2 4" xfId="2626" xr:uid="{00000000-0005-0000-0000-0000F8150000}"/>
    <cellStyle name="Normal 7 4 3 2 4 2" xfId="5362" xr:uid="{00000000-0005-0000-0000-0000F9150000}"/>
    <cellStyle name="Normal 7 4 3 2 5" xfId="3082" xr:uid="{00000000-0005-0000-0000-0000FA150000}"/>
    <cellStyle name="Normal 7 4 3 2 5 2" xfId="6758" xr:uid="{00000000-0005-0000-0000-0000FB150000}"/>
    <cellStyle name="Normal 7 4 3 2 6" xfId="3538" xr:uid="{00000000-0005-0000-0000-0000FC150000}"/>
    <cellStyle name="Normal 7 4 3 3" xfId="1039" xr:uid="{00000000-0005-0000-0000-0000FD150000}"/>
    <cellStyle name="Normal 7 4 3 3 2" xfId="2018" xr:uid="{00000000-0005-0000-0000-0000FE150000}"/>
    <cellStyle name="Normal 7 4 3 3 2 2" xfId="4754" xr:uid="{00000000-0005-0000-0000-0000FF150000}"/>
    <cellStyle name="Normal 7 4 3 3 3" xfId="3842" xr:uid="{00000000-0005-0000-0000-000000160000}"/>
    <cellStyle name="Normal 7 4 3 4" xfId="1562" xr:uid="{00000000-0005-0000-0000-000001160000}"/>
    <cellStyle name="Normal 7 4 3 4 2" xfId="4298" xr:uid="{00000000-0005-0000-0000-000002160000}"/>
    <cellStyle name="Normal 7 4 3 5" xfId="2474" xr:uid="{00000000-0005-0000-0000-000003160000}"/>
    <cellStyle name="Normal 7 4 3 5 2" xfId="5210" xr:uid="{00000000-0005-0000-0000-000004160000}"/>
    <cellStyle name="Normal 7 4 3 6" xfId="2930" xr:uid="{00000000-0005-0000-0000-000005160000}"/>
    <cellStyle name="Normal 7 4 3 6 2" xfId="6606" xr:uid="{00000000-0005-0000-0000-000006160000}"/>
    <cellStyle name="Normal 7 4 3 7" xfId="3386" xr:uid="{00000000-0005-0000-0000-000007160000}"/>
    <cellStyle name="Normal 7 4 4" xfId="618" xr:uid="{00000000-0005-0000-0000-000008160000}"/>
    <cellStyle name="Normal 7 4 4 2" xfId="1115" xr:uid="{00000000-0005-0000-0000-000009160000}"/>
    <cellStyle name="Normal 7 4 4 2 2" xfId="2094" xr:uid="{00000000-0005-0000-0000-00000A160000}"/>
    <cellStyle name="Normal 7 4 4 2 2 2" xfId="4830" xr:uid="{00000000-0005-0000-0000-00000B160000}"/>
    <cellStyle name="Normal 7 4 4 2 3" xfId="3918" xr:uid="{00000000-0005-0000-0000-00000C160000}"/>
    <cellStyle name="Normal 7 4 4 3" xfId="1638" xr:uid="{00000000-0005-0000-0000-00000D160000}"/>
    <cellStyle name="Normal 7 4 4 3 2" xfId="4374" xr:uid="{00000000-0005-0000-0000-00000E160000}"/>
    <cellStyle name="Normal 7 4 4 4" xfId="2550" xr:uid="{00000000-0005-0000-0000-00000F160000}"/>
    <cellStyle name="Normal 7 4 4 4 2" xfId="5286" xr:uid="{00000000-0005-0000-0000-000010160000}"/>
    <cellStyle name="Normal 7 4 4 5" xfId="3006" xr:uid="{00000000-0005-0000-0000-000011160000}"/>
    <cellStyle name="Normal 7 4 4 5 2" xfId="6682" xr:uid="{00000000-0005-0000-0000-000012160000}"/>
    <cellStyle name="Normal 7 4 4 6" xfId="3462" xr:uid="{00000000-0005-0000-0000-000013160000}"/>
    <cellStyle name="Normal 7 4 5" xfId="770" xr:uid="{00000000-0005-0000-0000-000014160000}"/>
    <cellStyle name="Normal 7 4 5 2" xfId="1267" xr:uid="{00000000-0005-0000-0000-000015160000}"/>
    <cellStyle name="Normal 7 4 5 2 2" xfId="2246" xr:uid="{00000000-0005-0000-0000-000016160000}"/>
    <cellStyle name="Normal 7 4 5 2 2 2" xfId="4982" xr:uid="{00000000-0005-0000-0000-000017160000}"/>
    <cellStyle name="Normal 7 4 5 2 3" xfId="4070" xr:uid="{00000000-0005-0000-0000-000018160000}"/>
    <cellStyle name="Normal 7 4 5 3" xfId="1790" xr:uid="{00000000-0005-0000-0000-000019160000}"/>
    <cellStyle name="Normal 7 4 5 3 2" xfId="4526" xr:uid="{00000000-0005-0000-0000-00001A160000}"/>
    <cellStyle name="Normal 7 4 5 4" xfId="2702" xr:uid="{00000000-0005-0000-0000-00001B160000}"/>
    <cellStyle name="Normal 7 4 5 4 2" xfId="5438" xr:uid="{00000000-0005-0000-0000-00001C160000}"/>
    <cellStyle name="Normal 7 4 5 5" xfId="3158" xr:uid="{00000000-0005-0000-0000-00001D160000}"/>
    <cellStyle name="Normal 7 4 5 5 2" xfId="6834" xr:uid="{00000000-0005-0000-0000-00001E160000}"/>
    <cellStyle name="Normal 7 4 5 6" xfId="3614" xr:uid="{00000000-0005-0000-0000-00001F160000}"/>
    <cellStyle name="Normal 7 4 6" xfId="846" xr:uid="{00000000-0005-0000-0000-000020160000}"/>
    <cellStyle name="Normal 7 4 6 2" xfId="1343" xr:uid="{00000000-0005-0000-0000-000021160000}"/>
    <cellStyle name="Normal 7 4 6 2 2" xfId="2322" xr:uid="{00000000-0005-0000-0000-000022160000}"/>
    <cellStyle name="Normal 7 4 6 2 2 2" xfId="5058" xr:uid="{00000000-0005-0000-0000-000023160000}"/>
    <cellStyle name="Normal 7 4 6 2 3" xfId="4146" xr:uid="{00000000-0005-0000-0000-000024160000}"/>
    <cellStyle name="Normal 7 4 6 3" xfId="1866" xr:uid="{00000000-0005-0000-0000-000025160000}"/>
    <cellStyle name="Normal 7 4 6 3 2" xfId="4602" xr:uid="{00000000-0005-0000-0000-000026160000}"/>
    <cellStyle name="Normal 7 4 6 4" xfId="2778" xr:uid="{00000000-0005-0000-0000-000027160000}"/>
    <cellStyle name="Normal 7 4 6 4 2" xfId="5514" xr:uid="{00000000-0005-0000-0000-000028160000}"/>
    <cellStyle name="Normal 7 4 6 5" xfId="3234" xr:uid="{00000000-0005-0000-0000-000029160000}"/>
    <cellStyle name="Normal 7 4 6 5 2" xfId="6910" xr:uid="{00000000-0005-0000-0000-00002A160000}"/>
    <cellStyle name="Normal 7 4 6 6" xfId="3690" xr:uid="{00000000-0005-0000-0000-00002B160000}"/>
    <cellStyle name="Normal 7 4 7" xfId="955" xr:uid="{00000000-0005-0000-0000-00002C160000}"/>
    <cellStyle name="Normal 7 4 7 2" xfId="1942" xr:uid="{00000000-0005-0000-0000-00002D160000}"/>
    <cellStyle name="Normal 7 4 7 2 2" xfId="4678" xr:uid="{00000000-0005-0000-0000-00002E160000}"/>
    <cellStyle name="Normal 7 4 7 3" xfId="3766" xr:uid="{00000000-0005-0000-0000-00002F160000}"/>
    <cellStyle name="Normal 7 4 8" xfId="1486" xr:uid="{00000000-0005-0000-0000-000030160000}"/>
    <cellStyle name="Normal 7 4 8 2" xfId="4222" xr:uid="{00000000-0005-0000-0000-000031160000}"/>
    <cellStyle name="Normal 7 4 9" xfId="2398" xr:uid="{00000000-0005-0000-0000-000032160000}"/>
    <cellStyle name="Normal 7 4 9 2" xfId="5134" xr:uid="{00000000-0005-0000-0000-000033160000}"/>
    <cellStyle name="Normal 7 5" xfId="334" xr:uid="{00000000-0005-0000-0000-000034160000}"/>
    <cellStyle name="Normal 7 5 10" xfId="2844" xr:uid="{00000000-0005-0000-0000-000035160000}"/>
    <cellStyle name="Normal 7 5 10 2" xfId="6520" xr:uid="{00000000-0005-0000-0000-000036160000}"/>
    <cellStyle name="Normal 7 5 11" xfId="3300" xr:uid="{00000000-0005-0000-0000-000037160000}"/>
    <cellStyle name="Normal 7 5 2" xfId="395" xr:uid="{00000000-0005-0000-0000-000038160000}"/>
    <cellStyle name="Normal 7 5 2 10" xfId="3337" xr:uid="{00000000-0005-0000-0000-000039160000}"/>
    <cellStyle name="Normal 7 5 2 2" xfId="565" xr:uid="{00000000-0005-0000-0000-00003A160000}"/>
    <cellStyle name="Normal 7 5 2 2 2" xfId="721" xr:uid="{00000000-0005-0000-0000-00003B160000}"/>
    <cellStyle name="Normal 7 5 2 2 2 2" xfId="1218" xr:uid="{00000000-0005-0000-0000-00003C160000}"/>
    <cellStyle name="Normal 7 5 2 2 2 2 2" xfId="2197" xr:uid="{00000000-0005-0000-0000-00003D160000}"/>
    <cellStyle name="Normal 7 5 2 2 2 2 2 2" xfId="4933" xr:uid="{00000000-0005-0000-0000-00003E160000}"/>
    <cellStyle name="Normal 7 5 2 2 2 2 3" xfId="4021" xr:uid="{00000000-0005-0000-0000-00003F160000}"/>
    <cellStyle name="Normal 7 5 2 2 2 3" xfId="1741" xr:uid="{00000000-0005-0000-0000-000040160000}"/>
    <cellStyle name="Normal 7 5 2 2 2 3 2" xfId="4477" xr:uid="{00000000-0005-0000-0000-000041160000}"/>
    <cellStyle name="Normal 7 5 2 2 2 4" xfId="2653" xr:uid="{00000000-0005-0000-0000-000042160000}"/>
    <cellStyle name="Normal 7 5 2 2 2 4 2" xfId="5389" xr:uid="{00000000-0005-0000-0000-000043160000}"/>
    <cellStyle name="Normal 7 5 2 2 2 5" xfId="3109" xr:uid="{00000000-0005-0000-0000-000044160000}"/>
    <cellStyle name="Normal 7 5 2 2 2 5 2" xfId="6785" xr:uid="{00000000-0005-0000-0000-000045160000}"/>
    <cellStyle name="Normal 7 5 2 2 2 6" xfId="3565" xr:uid="{00000000-0005-0000-0000-000046160000}"/>
    <cellStyle name="Normal 7 5 2 2 3" xfId="1066" xr:uid="{00000000-0005-0000-0000-000047160000}"/>
    <cellStyle name="Normal 7 5 2 2 3 2" xfId="2045" xr:uid="{00000000-0005-0000-0000-000048160000}"/>
    <cellStyle name="Normal 7 5 2 2 3 2 2" xfId="4781" xr:uid="{00000000-0005-0000-0000-000049160000}"/>
    <cellStyle name="Normal 7 5 2 2 3 3" xfId="3869" xr:uid="{00000000-0005-0000-0000-00004A160000}"/>
    <cellStyle name="Normal 7 5 2 2 4" xfId="1589" xr:uid="{00000000-0005-0000-0000-00004B160000}"/>
    <cellStyle name="Normal 7 5 2 2 4 2" xfId="4325" xr:uid="{00000000-0005-0000-0000-00004C160000}"/>
    <cellStyle name="Normal 7 5 2 2 5" xfId="2501" xr:uid="{00000000-0005-0000-0000-00004D160000}"/>
    <cellStyle name="Normal 7 5 2 2 5 2" xfId="5237" xr:uid="{00000000-0005-0000-0000-00004E160000}"/>
    <cellStyle name="Normal 7 5 2 2 6" xfId="2957" xr:uid="{00000000-0005-0000-0000-00004F160000}"/>
    <cellStyle name="Normal 7 5 2 2 6 2" xfId="6633" xr:uid="{00000000-0005-0000-0000-000050160000}"/>
    <cellStyle name="Normal 7 5 2 2 7" xfId="3413" xr:uid="{00000000-0005-0000-0000-000051160000}"/>
    <cellStyle name="Normal 7 5 2 3" xfId="645" xr:uid="{00000000-0005-0000-0000-000052160000}"/>
    <cellStyle name="Normal 7 5 2 3 2" xfId="1142" xr:uid="{00000000-0005-0000-0000-000053160000}"/>
    <cellStyle name="Normal 7 5 2 3 2 2" xfId="2121" xr:uid="{00000000-0005-0000-0000-000054160000}"/>
    <cellStyle name="Normal 7 5 2 3 2 2 2" xfId="4857" xr:uid="{00000000-0005-0000-0000-000055160000}"/>
    <cellStyle name="Normal 7 5 2 3 2 3" xfId="3945" xr:uid="{00000000-0005-0000-0000-000056160000}"/>
    <cellStyle name="Normal 7 5 2 3 3" xfId="1665" xr:uid="{00000000-0005-0000-0000-000057160000}"/>
    <cellStyle name="Normal 7 5 2 3 3 2" xfId="4401" xr:uid="{00000000-0005-0000-0000-000058160000}"/>
    <cellStyle name="Normal 7 5 2 3 4" xfId="2577" xr:uid="{00000000-0005-0000-0000-000059160000}"/>
    <cellStyle name="Normal 7 5 2 3 4 2" xfId="5313" xr:uid="{00000000-0005-0000-0000-00005A160000}"/>
    <cellStyle name="Normal 7 5 2 3 5" xfId="3033" xr:uid="{00000000-0005-0000-0000-00005B160000}"/>
    <cellStyle name="Normal 7 5 2 3 5 2" xfId="6709" xr:uid="{00000000-0005-0000-0000-00005C160000}"/>
    <cellStyle name="Normal 7 5 2 3 6" xfId="3489" xr:uid="{00000000-0005-0000-0000-00005D160000}"/>
    <cellStyle name="Normal 7 5 2 4" xfId="797" xr:uid="{00000000-0005-0000-0000-00005E160000}"/>
    <cellStyle name="Normal 7 5 2 4 2" xfId="1294" xr:uid="{00000000-0005-0000-0000-00005F160000}"/>
    <cellStyle name="Normal 7 5 2 4 2 2" xfId="2273" xr:uid="{00000000-0005-0000-0000-000060160000}"/>
    <cellStyle name="Normal 7 5 2 4 2 2 2" xfId="5009" xr:uid="{00000000-0005-0000-0000-000061160000}"/>
    <cellStyle name="Normal 7 5 2 4 2 3" xfId="4097" xr:uid="{00000000-0005-0000-0000-000062160000}"/>
    <cellStyle name="Normal 7 5 2 4 3" xfId="1817" xr:uid="{00000000-0005-0000-0000-000063160000}"/>
    <cellStyle name="Normal 7 5 2 4 3 2" xfId="4553" xr:uid="{00000000-0005-0000-0000-000064160000}"/>
    <cellStyle name="Normal 7 5 2 4 4" xfId="2729" xr:uid="{00000000-0005-0000-0000-000065160000}"/>
    <cellStyle name="Normal 7 5 2 4 4 2" xfId="5465" xr:uid="{00000000-0005-0000-0000-000066160000}"/>
    <cellStyle name="Normal 7 5 2 4 5" xfId="3185" xr:uid="{00000000-0005-0000-0000-000067160000}"/>
    <cellStyle name="Normal 7 5 2 4 5 2" xfId="6861" xr:uid="{00000000-0005-0000-0000-000068160000}"/>
    <cellStyle name="Normal 7 5 2 4 6" xfId="3641" xr:uid="{00000000-0005-0000-0000-000069160000}"/>
    <cellStyle name="Normal 7 5 2 5" xfId="873" xr:uid="{00000000-0005-0000-0000-00006A160000}"/>
    <cellStyle name="Normal 7 5 2 5 2" xfId="1370" xr:uid="{00000000-0005-0000-0000-00006B160000}"/>
    <cellStyle name="Normal 7 5 2 5 2 2" xfId="2349" xr:uid="{00000000-0005-0000-0000-00006C160000}"/>
    <cellStyle name="Normal 7 5 2 5 2 2 2" xfId="5085" xr:uid="{00000000-0005-0000-0000-00006D160000}"/>
    <cellStyle name="Normal 7 5 2 5 2 3" xfId="4173" xr:uid="{00000000-0005-0000-0000-00006E160000}"/>
    <cellStyle name="Normal 7 5 2 5 3" xfId="1893" xr:uid="{00000000-0005-0000-0000-00006F160000}"/>
    <cellStyle name="Normal 7 5 2 5 3 2" xfId="4629" xr:uid="{00000000-0005-0000-0000-000070160000}"/>
    <cellStyle name="Normal 7 5 2 5 4" xfId="2805" xr:uid="{00000000-0005-0000-0000-000071160000}"/>
    <cellStyle name="Normal 7 5 2 5 4 2" xfId="5541" xr:uid="{00000000-0005-0000-0000-000072160000}"/>
    <cellStyle name="Normal 7 5 2 5 5" xfId="3261" xr:uid="{00000000-0005-0000-0000-000073160000}"/>
    <cellStyle name="Normal 7 5 2 5 5 2" xfId="6937" xr:uid="{00000000-0005-0000-0000-000074160000}"/>
    <cellStyle name="Normal 7 5 2 5 6" xfId="3717" xr:uid="{00000000-0005-0000-0000-000075160000}"/>
    <cellStyle name="Normal 7 5 2 6" xfId="983" xr:uid="{00000000-0005-0000-0000-000076160000}"/>
    <cellStyle name="Normal 7 5 2 6 2" xfId="1969" xr:uid="{00000000-0005-0000-0000-000077160000}"/>
    <cellStyle name="Normal 7 5 2 6 2 2" xfId="4705" xr:uid="{00000000-0005-0000-0000-000078160000}"/>
    <cellStyle name="Normal 7 5 2 6 3" xfId="3793" xr:uid="{00000000-0005-0000-0000-000079160000}"/>
    <cellStyle name="Normal 7 5 2 7" xfId="1513" xr:uid="{00000000-0005-0000-0000-00007A160000}"/>
    <cellStyle name="Normal 7 5 2 7 2" xfId="4249" xr:uid="{00000000-0005-0000-0000-00007B160000}"/>
    <cellStyle name="Normal 7 5 2 8" xfId="2425" xr:uid="{00000000-0005-0000-0000-00007C160000}"/>
    <cellStyle name="Normal 7 5 2 8 2" xfId="5161" xr:uid="{00000000-0005-0000-0000-00007D160000}"/>
    <cellStyle name="Normal 7 5 2 9" xfId="2881" xr:uid="{00000000-0005-0000-0000-00007E160000}"/>
    <cellStyle name="Normal 7 5 2 9 2" xfId="6557" xr:uid="{00000000-0005-0000-0000-00007F160000}"/>
    <cellStyle name="Normal 7 5 3" xfId="528" xr:uid="{00000000-0005-0000-0000-000080160000}"/>
    <cellStyle name="Normal 7 5 3 2" xfId="684" xr:uid="{00000000-0005-0000-0000-000081160000}"/>
    <cellStyle name="Normal 7 5 3 2 2" xfId="1181" xr:uid="{00000000-0005-0000-0000-000082160000}"/>
    <cellStyle name="Normal 7 5 3 2 2 2" xfId="2160" xr:uid="{00000000-0005-0000-0000-000083160000}"/>
    <cellStyle name="Normal 7 5 3 2 2 2 2" xfId="4896" xr:uid="{00000000-0005-0000-0000-000084160000}"/>
    <cellStyle name="Normal 7 5 3 2 2 3" xfId="3984" xr:uid="{00000000-0005-0000-0000-000085160000}"/>
    <cellStyle name="Normal 7 5 3 2 3" xfId="1704" xr:uid="{00000000-0005-0000-0000-000086160000}"/>
    <cellStyle name="Normal 7 5 3 2 3 2" xfId="4440" xr:uid="{00000000-0005-0000-0000-000087160000}"/>
    <cellStyle name="Normal 7 5 3 2 4" xfId="2616" xr:uid="{00000000-0005-0000-0000-000088160000}"/>
    <cellStyle name="Normal 7 5 3 2 4 2" xfId="5352" xr:uid="{00000000-0005-0000-0000-000089160000}"/>
    <cellStyle name="Normal 7 5 3 2 5" xfId="3072" xr:uid="{00000000-0005-0000-0000-00008A160000}"/>
    <cellStyle name="Normal 7 5 3 2 5 2" xfId="6748" xr:uid="{00000000-0005-0000-0000-00008B160000}"/>
    <cellStyle name="Normal 7 5 3 2 6" xfId="3528" xr:uid="{00000000-0005-0000-0000-00008C160000}"/>
    <cellStyle name="Normal 7 5 3 3" xfId="1029" xr:uid="{00000000-0005-0000-0000-00008D160000}"/>
    <cellStyle name="Normal 7 5 3 3 2" xfId="2008" xr:uid="{00000000-0005-0000-0000-00008E160000}"/>
    <cellStyle name="Normal 7 5 3 3 2 2" xfId="4744" xr:uid="{00000000-0005-0000-0000-00008F160000}"/>
    <cellStyle name="Normal 7 5 3 3 3" xfId="3832" xr:uid="{00000000-0005-0000-0000-000090160000}"/>
    <cellStyle name="Normal 7 5 3 4" xfId="1552" xr:uid="{00000000-0005-0000-0000-000091160000}"/>
    <cellStyle name="Normal 7 5 3 4 2" xfId="4288" xr:uid="{00000000-0005-0000-0000-000092160000}"/>
    <cellStyle name="Normal 7 5 3 5" xfId="2464" xr:uid="{00000000-0005-0000-0000-000093160000}"/>
    <cellStyle name="Normal 7 5 3 5 2" xfId="5200" xr:uid="{00000000-0005-0000-0000-000094160000}"/>
    <cellStyle name="Normal 7 5 3 6" xfId="2920" xr:uid="{00000000-0005-0000-0000-000095160000}"/>
    <cellStyle name="Normal 7 5 3 6 2" xfId="6596" xr:uid="{00000000-0005-0000-0000-000096160000}"/>
    <cellStyle name="Normal 7 5 3 7" xfId="3376" xr:uid="{00000000-0005-0000-0000-000097160000}"/>
    <cellStyle name="Normal 7 5 4" xfId="608" xr:uid="{00000000-0005-0000-0000-000098160000}"/>
    <cellStyle name="Normal 7 5 4 2" xfId="1105" xr:uid="{00000000-0005-0000-0000-000099160000}"/>
    <cellStyle name="Normal 7 5 4 2 2" xfId="2084" xr:uid="{00000000-0005-0000-0000-00009A160000}"/>
    <cellStyle name="Normal 7 5 4 2 2 2" xfId="4820" xr:uid="{00000000-0005-0000-0000-00009B160000}"/>
    <cellStyle name="Normal 7 5 4 2 3" xfId="3908" xr:uid="{00000000-0005-0000-0000-00009C160000}"/>
    <cellStyle name="Normal 7 5 4 3" xfId="1628" xr:uid="{00000000-0005-0000-0000-00009D160000}"/>
    <cellStyle name="Normal 7 5 4 3 2" xfId="4364" xr:uid="{00000000-0005-0000-0000-00009E160000}"/>
    <cellStyle name="Normal 7 5 4 4" xfId="2540" xr:uid="{00000000-0005-0000-0000-00009F160000}"/>
    <cellStyle name="Normal 7 5 4 4 2" xfId="5276" xr:uid="{00000000-0005-0000-0000-0000A0160000}"/>
    <cellStyle name="Normal 7 5 4 5" xfId="2996" xr:uid="{00000000-0005-0000-0000-0000A1160000}"/>
    <cellStyle name="Normal 7 5 4 5 2" xfId="6672" xr:uid="{00000000-0005-0000-0000-0000A2160000}"/>
    <cellStyle name="Normal 7 5 4 6" xfId="3452" xr:uid="{00000000-0005-0000-0000-0000A3160000}"/>
    <cellStyle name="Normal 7 5 5" xfId="760" xr:uid="{00000000-0005-0000-0000-0000A4160000}"/>
    <cellStyle name="Normal 7 5 5 2" xfId="1257" xr:uid="{00000000-0005-0000-0000-0000A5160000}"/>
    <cellStyle name="Normal 7 5 5 2 2" xfId="2236" xr:uid="{00000000-0005-0000-0000-0000A6160000}"/>
    <cellStyle name="Normal 7 5 5 2 2 2" xfId="4972" xr:uid="{00000000-0005-0000-0000-0000A7160000}"/>
    <cellStyle name="Normal 7 5 5 2 3" xfId="4060" xr:uid="{00000000-0005-0000-0000-0000A8160000}"/>
    <cellStyle name="Normal 7 5 5 3" xfId="1780" xr:uid="{00000000-0005-0000-0000-0000A9160000}"/>
    <cellStyle name="Normal 7 5 5 3 2" xfId="4516" xr:uid="{00000000-0005-0000-0000-0000AA160000}"/>
    <cellStyle name="Normal 7 5 5 4" xfId="2692" xr:uid="{00000000-0005-0000-0000-0000AB160000}"/>
    <cellStyle name="Normal 7 5 5 4 2" xfId="5428" xr:uid="{00000000-0005-0000-0000-0000AC160000}"/>
    <cellStyle name="Normal 7 5 5 5" xfId="3148" xr:uid="{00000000-0005-0000-0000-0000AD160000}"/>
    <cellStyle name="Normal 7 5 5 5 2" xfId="6824" xr:uid="{00000000-0005-0000-0000-0000AE160000}"/>
    <cellStyle name="Normal 7 5 5 6" xfId="3604" xr:uid="{00000000-0005-0000-0000-0000AF160000}"/>
    <cellStyle name="Normal 7 5 6" xfId="836" xr:uid="{00000000-0005-0000-0000-0000B0160000}"/>
    <cellStyle name="Normal 7 5 6 2" xfId="1333" xr:uid="{00000000-0005-0000-0000-0000B1160000}"/>
    <cellStyle name="Normal 7 5 6 2 2" xfId="2312" xr:uid="{00000000-0005-0000-0000-0000B2160000}"/>
    <cellStyle name="Normal 7 5 6 2 2 2" xfId="5048" xr:uid="{00000000-0005-0000-0000-0000B3160000}"/>
    <cellStyle name="Normal 7 5 6 2 3" xfId="4136" xr:uid="{00000000-0005-0000-0000-0000B4160000}"/>
    <cellStyle name="Normal 7 5 6 3" xfId="1856" xr:uid="{00000000-0005-0000-0000-0000B5160000}"/>
    <cellStyle name="Normal 7 5 6 3 2" xfId="4592" xr:uid="{00000000-0005-0000-0000-0000B6160000}"/>
    <cellStyle name="Normal 7 5 6 4" xfId="2768" xr:uid="{00000000-0005-0000-0000-0000B7160000}"/>
    <cellStyle name="Normal 7 5 6 4 2" xfId="5504" xr:uid="{00000000-0005-0000-0000-0000B8160000}"/>
    <cellStyle name="Normal 7 5 6 5" xfId="3224" xr:uid="{00000000-0005-0000-0000-0000B9160000}"/>
    <cellStyle name="Normal 7 5 6 5 2" xfId="6900" xr:uid="{00000000-0005-0000-0000-0000BA160000}"/>
    <cellStyle name="Normal 7 5 6 6" xfId="3680" xr:uid="{00000000-0005-0000-0000-0000BB160000}"/>
    <cellStyle name="Normal 7 5 7" xfId="945" xr:uid="{00000000-0005-0000-0000-0000BC160000}"/>
    <cellStyle name="Normal 7 5 7 2" xfId="1932" xr:uid="{00000000-0005-0000-0000-0000BD160000}"/>
    <cellStyle name="Normal 7 5 7 2 2" xfId="4668" xr:uid="{00000000-0005-0000-0000-0000BE160000}"/>
    <cellStyle name="Normal 7 5 7 3" xfId="3756" xr:uid="{00000000-0005-0000-0000-0000BF160000}"/>
    <cellStyle name="Normal 7 5 8" xfId="1476" xr:uid="{00000000-0005-0000-0000-0000C0160000}"/>
    <cellStyle name="Normal 7 5 8 2" xfId="4212" xr:uid="{00000000-0005-0000-0000-0000C1160000}"/>
    <cellStyle name="Normal 7 5 9" xfId="2388" xr:uid="{00000000-0005-0000-0000-0000C2160000}"/>
    <cellStyle name="Normal 7 5 9 2" xfId="5124" xr:uid="{00000000-0005-0000-0000-0000C3160000}"/>
    <cellStyle name="Normal 7 6" xfId="243" xr:uid="{00000000-0005-0000-0000-0000C4160000}"/>
    <cellStyle name="Normal 7 6 10" xfId="2826" xr:uid="{00000000-0005-0000-0000-0000C5160000}"/>
    <cellStyle name="Normal 7 6 10 2" xfId="6502" xr:uid="{00000000-0005-0000-0000-0000C6160000}"/>
    <cellStyle name="Normal 7 6 11" xfId="3282" xr:uid="{00000000-0005-0000-0000-0000C7160000}"/>
    <cellStyle name="Normal 7 6 2" xfId="377" xr:uid="{00000000-0005-0000-0000-0000C8160000}"/>
    <cellStyle name="Normal 7 6 2 10" xfId="3319" xr:uid="{00000000-0005-0000-0000-0000C9160000}"/>
    <cellStyle name="Normal 7 6 2 2" xfId="547" xr:uid="{00000000-0005-0000-0000-0000CA160000}"/>
    <cellStyle name="Normal 7 6 2 2 2" xfId="703" xr:uid="{00000000-0005-0000-0000-0000CB160000}"/>
    <cellStyle name="Normal 7 6 2 2 2 2" xfId="1200" xr:uid="{00000000-0005-0000-0000-0000CC160000}"/>
    <cellStyle name="Normal 7 6 2 2 2 2 2" xfId="2179" xr:uid="{00000000-0005-0000-0000-0000CD160000}"/>
    <cellStyle name="Normal 7 6 2 2 2 2 2 2" xfId="4915" xr:uid="{00000000-0005-0000-0000-0000CE160000}"/>
    <cellStyle name="Normal 7 6 2 2 2 2 3" xfId="4003" xr:uid="{00000000-0005-0000-0000-0000CF160000}"/>
    <cellStyle name="Normal 7 6 2 2 2 3" xfId="1723" xr:uid="{00000000-0005-0000-0000-0000D0160000}"/>
    <cellStyle name="Normal 7 6 2 2 2 3 2" xfId="4459" xr:uid="{00000000-0005-0000-0000-0000D1160000}"/>
    <cellStyle name="Normal 7 6 2 2 2 4" xfId="2635" xr:uid="{00000000-0005-0000-0000-0000D2160000}"/>
    <cellStyle name="Normal 7 6 2 2 2 4 2" xfId="5371" xr:uid="{00000000-0005-0000-0000-0000D3160000}"/>
    <cellStyle name="Normal 7 6 2 2 2 5" xfId="3091" xr:uid="{00000000-0005-0000-0000-0000D4160000}"/>
    <cellStyle name="Normal 7 6 2 2 2 5 2" xfId="6767" xr:uid="{00000000-0005-0000-0000-0000D5160000}"/>
    <cellStyle name="Normal 7 6 2 2 2 6" xfId="3547" xr:uid="{00000000-0005-0000-0000-0000D6160000}"/>
    <cellStyle name="Normal 7 6 2 2 3" xfId="1048" xr:uid="{00000000-0005-0000-0000-0000D7160000}"/>
    <cellStyle name="Normal 7 6 2 2 3 2" xfId="2027" xr:uid="{00000000-0005-0000-0000-0000D8160000}"/>
    <cellStyle name="Normal 7 6 2 2 3 2 2" xfId="4763" xr:uid="{00000000-0005-0000-0000-0000D9160000}"/>
    <cellStyle name="Normal 7 6 2 2 3 3" xfId="3851" xr:uid="{00000000-0005-0000-0000-0000DA160000}"/>
    <cellStyle name="Normal 7 6 2 2 4" xfId="1571" xr:uid="{00000000-0005-0000-0000-0000DB160000}"/>
    <cellStyle name="Normal 7 6 2 2 4 2" xfId="4307" xr:uid="{00000000-0005-0000-0000-0000DC160000}"/>
    <cellStyle name="Normal 7 6 2 2 5" xfId="2483" xr:uid="{00000000-0005-0000-0000-0000DD160000}"/>
    <cellStyle name="Normal 7 6 2 2 5 2" xfId="5219" xr:uid="{00000000-0005-0000-0000-0000DE160000}"/>
    <cellStyle name="Normal 7 6 2 2 6" xfId="2939" xr:uid="{00000000-0005-0000-0000-0000DF160000}"/>
    <cellStyle name="Normal 7 6 2 2 6 2" xfId="6615" xr:uid="{00000000-0005-0000-0000-0000E0160000}"/>
    <cellStyle name="Normal 7 6 2 2 7" xfId="3395" xr:uid="{00000000-0005-0000-0000-0000E1160000}"/>
    <cellStyle name="Normal 7 6 2 3" xfId="627" xr:uid="{00000000-0005-0000-0000-0000E2160000}"/>
    <cellStyle name="Normal 7 6 2 3 2" xfId="1124" xr:uid="{00000000-0005-0000-0000-0000E3160000}"/>
    <cellStyle name="Normal 7 6 2 3 2 2" xfId="2103" xr:uid="{00000000-0005-0000-0000-0000E4160000}"/>
    <cellStyle name="Normal 7 6 2 3 2 2 2" xfId="4839" xr:uid="{00000000-0005-0000-0000-0000E5160000}"/>
    <cellStyle name="Normal 7 6 2 3 2 3" xfId="3927" xr:uid="{00000000-0005-0000-0000-0000E6160000}"/>
    <cellStyle name="Normal 7 6 2 3 3" xfId="1647" xr:uid="{00000000-0005-0000-0000-0000E7160000}"/>
    <cellStyle name="Normal 7 6 2 3 3 2" xfId="4383" xr:uid="{00000000-0005-0000-0000-0000E8160000}"/>
    <cellStyle name="Normal 7 6 2 3 4" xfId="2559" xr:uid="{00000000-0005-0000-0000-0000E9160000}"/>
    <cellStyle name="Normal 7 6 2 3 4 2" xfId="5295" xr:uid="{00000000-0005-0000-0000-0000EA160000}"/>
    <cellStyle name="Normal 7 6 2 3 5" xfId="3015" xr:uid="{00000000-0005-0000-0000-0000EB160000}"/>
    <cellStyle name="Normal 7 6 2 3 5 2" xfId="6691" xr:uid="{00000000-0005-0000-0000-0000EC160000}"/>
    <cellStyle name="Normal 7 6 2 3 6" xfId="3471" xr:uid="{00000000-0005-0000-0000-0000ED160000}"/>
    <cellStyle name="Normal 7 6 2 4" xfId="779" xr:uid="{00000000-0005-0000-0000-0000EE160000}"/>
    <cellStyle name="Normal 7 6 2 4 2" xfId="1276" xr:uid="{00000000-0005-0000-0000-0000EF160000}"/>
    <cellStyle name="Normal 7 6 2 4 2 2" xfId="2255" xr:uid="{00000000-0005-0000-0000-0000F0160000}"/>
    <cellStyle name="Normal 7 6 2 4 2 2 2" xfId="4991" xr:uid="{00000000-0005-0000-0000-0000F1160000}"/>
    <cellStyle name="Normal 7 6 2 4 2 3" xfId="4079" xr:uid="{00000000-0005-0000-0000-0000F2160000}"/>
    <cellStyle name="Normal 7 6 2 4 3" xfId="1799" xr:uid="{00000000-0005-0000-0000-0000F3160000}"/>
    <cellStyle name="Normal 7 6 2 4 3 2" xfId="4535" xr:uid="{00000000-0005-0000-0000-0000F4160000}"/>
    <cellStyle name="Normal 7 6 2 4 4" xfId="2711" xr:uid="{00000000-0005-0000-0000-0000F5160000}"/>
    <cellStyle name="Normal 7 6 2 4 4 2" xfId="5447" xr:uid="{00000000-0005-0000-0000-0000F6160000}"/>
    <cellStyle name="Normal 7 6 2 4 5" xfId="3167" xr:uid="{00000000-0005-0000-0000-0000F7160000}"/>
    <cellStyle name="Normal 7 6 2 4 5 2" xfId="6843" xr:uid="{00000000-0005-0000-0000-0000F8160000}"/>
    <cellStyle name="Normal 7 6 2 4 6" xfId="3623" xr:uid="{00000000-0005-0000-0000-0000F9160000}"/>
    <cellStyle name="Normal 7 6 2 5" xfId="855" xr:uid="{00000000-0005-0000-0000-0000FA160000}"/>
    <cellStyle name="Normal 7 6 2 5 2" xfId="1352" xr:uid="{00000000-0005-0000-0000-0000FB160000}"/>
    <cellStyle name="Normal 7 6 2 5 2 2" xfId="2331" xr:uid="{00000000-0005-0000-0000-0000FC160000}"/>
    <cellStyle name="Normal 7 6 2 5 2 2 2" xfId="5067" xr:uid="{00000000-0005-0000-0000-0000FD160000}"/>
    <cellStyle name="Normal 7 6 2 5 2 3" xfId="4155" xr:uid="{00000000-0005-0000-0000-0000FE160000}"/>
    <cellStyle name="Normal 7 6 2 5 3" xfId="1875" xr:uid="{00000000-0005-0000-0000-0000FF160000}"/>
    <cellStyle name="Normal 7 6 2 5 3 2" xfId="4611" xr:uid="{00000000-0005-0000-0000-000000170000}"/>
    <cellStyle name="Normal 7 6 2 5 4" xfId="2787" xr:uid="{00000000-0005-0000-0000-000001170000}"/>
    <cellStyle name="Normal 7 6 2 5 4 2" xfId="5523" xr:uid="{00000000-0005-0000-0000-000002170000}"/>
    <cellStyle name="Normal 7 6 2 5 5" xfId="3243" xr:uid="{00000000-0005-0000-0000-000003170000}"/>
    <cellStyle name="Normal 7 6 2 5 5 2" xfId="6919" xr:uid="{00000000-0005-0000-0000-000004170000}"/>
    <cellStyle name="Normal 7 6 2 5 6" xfId="3699" xr:uid="{00000000-0005-0000-0000-000005170000}"/>
    <cellStyle name="Normal 7 6 2 6" xfId="965" xr:uid="{00000000-0005-0000-0000-000006170000}"/>
    <cellStyle name="Normal 7 6 2 6 2" xfId="1951" xr:uid="{00000000-0005-0000-0000-000007170000}"/>
    <cellStyle name="Normal 7 6 2 6 2 2" xfId="4687" xr:uid="{00000000-0005-0000-0000-000008170000}"/>
    <cellStyle name="Normal 7 6 2 6 3" xfId="3775" xr:uid="{00000000-0005-0000-0000-000009170000}"/>
    <cellStyle name="Normal 7 6 2 7" xfId="1495" xr:uid="{00000000-0005-0000-0000-00000A170000}"/>
    <cellStyle name="Normal 7 6 2 7 2" xfId="4231" xr:uid="{00000000-0005-0000-0000-00000B170000}"/>
    <cellStyle name="Normal 7 6 2 8" xfId="2407" xr:uid="{00000000-0005-0000-0000-00000C170000}"/>
    <cellStyle name="Normal 7 6 2 8 2" xfId="5143" xr:uid="{00000000-0005-0000-0000-00000D170000}"/>
    <cellStyle name="Normal 7 6 2 9" xfId="2863" xr:uid="{00000000-0005-0000-0000-00000E170000}"/>
    <cellStyle name="Normal 7 6 2 9 2" xfId="6539" xr:uid="{00000000-0005-0000-0000-00000F170000}"/>
    <cellStyle name="Normal 7 6 3" xfId="510" xr:uid="{00000000-0005-0000-0000-000010170000}"/>
    <cellStyle name="Normal 7 6 3 2" xfId="666" xr:uid="{00000000-0005-0000-0000-000011170000}"/>
    <cellStyle name="Normal 7 6 3 2 2" xfId="1163" xr:uid="{00000000-0005-0000-0000-000012170000}"/>
    <cellStyle name="Normal 7 6 3 2 2 2" xfId="2142" xr:uid="{00000000-0005-0000-0000-000013170000}"/>
    <cellStyle name="Normal 7 6 3 2 2 2 2" xfId="4878" xr:uid="{00000000-0005-0000-0000-000014170000}"/>
    <cellStyle name="Normal 7 6 3 2 2 3" xfId="3966" xr:uid="{00000000-0005-0000-0000-000015170000}"/>
    <cellStyle name="Normal 7 6 3 2 3" xfId="1686" xr:uid="{00000000-0005-0000-0000-000016170000}"/>
    <cellStyle name="Normal 7 6 3 2 3 2" xfId="4422" xr:uid="{00000000-0005-0000-0000-000017170000}"/>
    <cellStyle name="Normal 7 6 3 2 4" xfId="2598" xr:uid="{00000000-0005-0000-0000-000018170000}"/>
    <cellStyle name="Normal 7 6 3 2 4 2" xfId="5334" xr:uid="{00000000-0005-0000-0000-000019170000}"/>
    <cellStyle name="Normal 7 6 3 2 5" xfId="3054" xr:uid="{00000000-0005-0000-0000-00001A170000}"/>
    <cellStyle name="Normal 7 6 3 2 5 2" xfId="6730" xr:uid="{00000000-0005-0000-0000-00001B170000}"/>
    <cellStyle name="Normal 7 6 3 2 6" xfId="3510" xr:uid="{00000000-0005-0000-0000-00001C170000}"/>
    <cellStyle name="Normal 7 6 3 3" xfId="1011" xr:uid="{00000000-0005-0000-0000-00001D170000}"/>
    <cellStyle name="Normal 7 6 3 3 2" xfId="1990" xr:uid="{00000000-0005-0000-0000-00001E170000}"/>
    <cellStyle name="Normal 7 6 3 3 2 2" xfId="4726" xr:uid="{00000000-0005-0000-0000-00001F170000}"/>
    <cellStyle name="Normal 7 6 3 3 3" xfId="3814" xr:uid="{00000000-0005-0000-0000-000020170000}"/>
    <cellStyle name="Normal 7 6 3 4" xfId="1534" xr:uid="{00000000-0005-0000-0000-000021170000}"/>
    <cellStyle name="Normal 7 6 3 4 2" xfId="4270" xr:uid="{00000000-0005-0000-0000-000022170000}"/>
    <cellStyle name="Normal 7 6 3 5" xfId="2446" xr:uid="{00000000-0005-0000-0000-000023170000}"/>
    <cellStyle name="Normal 7 6 3 5 2" xfId="5182" xr:uid="{00000000-0005-0000-0000-000024170000}"/>
    <cellStyle name="Normal 7 6 3 6" xfId="2902" xr:uid="{00000000-0005-0000-0000-000025170000}"/>
    <cellStyle name="Normal 7 6 3 6 2" xfId="6578" xr:uid="{00000000-0005-0000-0000-000026170000}"/>
    <cellStyle name="Normal 7 6 3 7" xfId="3358" xr:uid="{00000000-0005-0000-0000-000027170000}"/>
    <cellStyle name="Normal 7 6 4" xfId="590" xr:uid="{00000000-0005-0000-0000-000028170000}"/>
    <cellStyle name="Normal 7 6 4 2" xfId="1087" xr:uid="{00000000-0005-0000-0000-000029170000}"/>
    <cellStyle name="Normal 7 6 4 2 2" xfId="2066" xr:uid="{00000000-0005-0000-0000-00002A170000}"/>
    <cellStyle name="Normal 7 6 4 2 2 2" xfId="4802" xr:uid="{00000000-0005-0000-0000-00002B170000}"/>
    <cellStyle name="Normal 7 6 4 2 3" xfId="3890" xr:uid="{00000000-0005-0000-0000-00002C170000}"/>
    <cellStyle name="Normal 7 6 4 3" xfId="1610" xr:uid="{00000000-0005-0000-0000-00002D170000}"/>
    <cellStyle name="Normal 7 6 4 3 2" xfId="4346" xr:uid="{00000000-0005-0000-0000-00002E170000}"/>
    <cellStyle name="Normal 7 6 4 4" xfId="2522" xr:uid="{00000000-0005-0000-0000-00002F170000}"/>
    <cellStyle name="Normal 7 6 4 4 2" xfId="5258" xr:uid="{00000000-0005-0000-0000-000030170000}"/>
    <cellStyle name="Normal 7 6 4 5" xfId="2978" xr:uid="{00000000-0005-0000-0000-000031170000}"/>
    <cellStyle name="Normal 7 6 4 5 2" xfId="6654" xr:uid="{00000000-0005-0000-0000-000032170000}"/>
    <cellStyle name="Normal 7 6 4 6" xfId="3434" xr:uid="{00000000-0005-0000-0000-000033170000}"/>
    <cellStyle name="Normal 7 6 5" xfId="742" xr:uid="{00000000-0005-0000-0000-000034170000}"/>
    <cellStyle name="Normal 7 6 5 2" xfId="1239" xr:uid="{00000000-0005-0000-0000-000035170000}"/>
    <cellStyle name="Normal 7 6 5 2 2" xfId="2218" xr:uid="{00000000-0005-0000-0000-000036170000}"/>
    <cellStyle name="Normal 7 6 5 2 2 2" xfId="4954" xr:uid="{00000000-0005-0000-0000-000037170000}"/>
    <cellStyle name="Normal 7 6 5 2 3" xfId="4042" xr:uid="{00000000-0005-0000-0000-000038170000}"/>
    <cellStyle name="Normal 7 6 5 3" xfId="1762" xr:uid="{00000000-0005-0000-0000-000039170000}"/>
    <cellStyle name="Normal 7 6 5 3 2" xfId="4498" xr:uid="{00000000-0005-0000-0000-00003A170000}"/>
    <cellStyle name="Normal 7 6 5 4" xfId="2674" xr:uid="{00000000-0005-0000-0000-00003B170000}"/>
    <cellStyle name="Normal 7 6 5 4 2" xfId="5410" xr:uid="{00000000-0005-0000-0000-00003C170000}"/>
    <cellStyle name="Normal 7 6 5 5" xfId="3130" xr:uid="{00000000-0005-0000-0000-00003D170000}"/>
    <cellStyle name="Normal 7 6 5 5 2" xfId="6806" xr:uid="{00000000-0005-0000-0000-00003E170000}"/>
    <cellStyle name="Normal 7 6 5 6" xfId="3586" xr:uid="{00000000-0005-0000-0000-00003F170000}"/>
    <cellStyle name="Normal 7 6 6" xfId="818" xr:uid="{00000000-0005-0000-0000-000040170000}"/>
    <cellStyle name="Normal 7 6 6 2" xfId="1315" xr:uid="{00000000-0005-0000-0000-000041170000}"/>
    <cellStyle name="Normal 7 6 6 2 2" xfId="2294" xr:uid="{00000000-0005-0000-0000-000042170000}"/>
    <cellStyle name="Normal 7 6 6 2 2 2" xfId="5030" xr:uid="{00000000-0005-0000-0000-000043170000}"/>
    <cellStyle name="Normal 7 6 6 2 3" xfId="4118" xr:uid="{00000000-0005-0000-0000-000044170000}"/>
    <cellStyle name="Normal 7 6 6 3" xfId="1838" xr:uid="{00000000-0005-0000-0000-000045170000}"/>
    <cellStyle name="Normal 7 6 6 3 2" xfId="4574" xr:uid="{00000000-0005-0000-0000-000046170000}"/>
    <cellStyle name="Normal 7 6 6 4" xfId="2750" xr:uid="{00000000-0005-0000-0000-000047170000}"/>
    <cellStyle name="Normal 7 6 6 4 2" xfId="5486" xr:uid="{00000000-0005-0000-0000-000048170000}"/>
    <cellStyle name="Normal 7 6 6 5" xfId="3206" xr:uid="{00000000-0005-0000-0000-000049170000}"/>
    <cellStyle name="Normal 7 6 6 5 2" xfId="6882" xr:uid="{00000000-0005-0000-0000-00004A170000}"/>
    <cellStyle name="Normal 7 6 6 6" xfId="3662" xr:uid="{00000000-0005-0000-0000-00004B170000}"/>
    <cellStyle name="Normal 7 6 7" xfId="919" xr:uid="{00000000-0005-0000-0000-00004C170000}"/>
    <cellStyle name="Normal 7 6 7 2" xfId="1914" xr:uid="{00000000-0005-0000-0000-00004D170000}"/>
    <cellStyle name="Normal 7 6 7 2 2" xfId="4650" xr:uid="{00000000-0005-0000-0000-00004E170000}"/>
    <cellStyle name="Normal 7 6 7 3" xfId="3738" xr:uid="{00000000-0005-0000-0000-00004F170000}"/>
    <cellStyle name="Normal 7 6 8" xfId="1458" xr:uid="{00000000-0005-0000-0000-000050170000}"/>
    <cellStyle name="Normal 7 6 8 2" xfId="4194" xr:uid="{00000000-0005-0000-0000-000051170000}"/>
    <cellStyle name="Normal 7 6 9" xfId="2370" xr:uid="{00000000-0005-0000-0000-000052170000}"/>
    <cellStyle name="Normal 7 6 9 2" xfId="5106" xr:uid="{00000000-0005-0000-0000-000053170000}"/>
    <cellStyle name="Normal 7 7" xfId="5560" xr:uid="{00000000-0005-0000-0000-000054170000}"/>
    <cellStyle name="Normal 8" xfId="278" xr:uid="{00000000-0005-0000-0000-000055170000}"/>
    <cellStyle name="Normal 8 10" xfId="1465" xr:uid="{00000000-0005-0000-0000-000056170000}"/>
    <cellStyle name="Normal 8 10 2" xfId="4201" xr:uid="{00000000-0005-0000-0000-000057170000}"/>
    <cellStyle name="Normal 8 11" xfId="2377" xr:uid="{00000000-0005-0000-0000-000058170000}"/>
    <cellStyle name="Normal 8 11 2" xfId="5113" xr:uid="{00000000-0005-0000-0000-000059170000}"/>
    <cellStyle name="Normal 8 12" xfId="2833" xr:uid="{00000000-0005-0000-0000-00005A170000}"/>
    <cellStyle name="Normal 8 12 2" xfId="6509" xr:uid="{00000000-0005-0000-0000-00005B170000}"/>
    <cellStyle name="Normal 8 13" xfId="3289" xr:uid="{00000000-0005-0000-0000-00005C170000}"/>
    <cellStyle name="Normal 8 2" xfId="242" xr:uid="{00000000-0005-0000-0000-00005D170000}"/>
    <cellStyle name="Normal 8 2 10" xfId="2825" xr:uid="{00000000-0005-0000-0000-00005E170000}"/>
    <cellStyle name="Normal 8 2 10 2" xfId="6501" xr:uid="{00000000-0005-0000-0000-00005F170000}"/>
    <cellStyle name="Normal 8 2 11" xfId="3281" xr:uid="{00000000-0005-0000-0000-000060170000}"/>
    <cellStyle name="Normal 8 2 2" xfId="376" xr:uid="{00000000-0005-0000-0000-000061170000}"/>
    <cellStyle name="Normal 8 2 2 10" xfId="3318" xr:uid="{00000000-0005-0000-0000-000062170000}"/>
    <cellStyle name="Normal 8 2 2 2" xfId="546" xr:uid="{00000000-0005-0000-0000-000063170000}"/>
    <cellStyle name="Normal 8 2 2 2 2" xfId="702" xr:uid="{00000000-0005-0000-0000-000064170000}"/>
    <cellStyle name="Normal 8 2 2 2 2 2" xfId="1199" xr:uid="{00000000-0005-0000-0000-000065170000}"/>
    <cellStyle name="Normal 8 2 2 2 2 2 2" xfId="2178" xr:uid="{00000000-0005-0000-0000-000066170000}"/>
    <cellStyle name="Normal 8 2 2 2 2 2 2 2" xfId="4914" xr:uid="{00000000-0005-0000-0000-000067170000}"/>
    <cellStyle name="Normal 8 2 2 2 2 2 3" xfId="4002" xr:uid="{00000000-0005-0000-0000-000068170000}"/>
    <cellStyle name="Normal 8 2 2 2 2 3" xfId="1722" xr:uid="{00000000-0005-0000-0000-000069170000}"/>
    <cellStyle name="Normal 8 2 2 2 2 3 2" xfId="4458" xr:uid="{00000000-0005-0000-0000-00006A170000}"/>
    <cellStyle name="Normal 8 2 2 2 2 4" xfId="2634" xr:uid="{00000000-0005-0000-0000-00006B170000}"/>
    <cellStyle name="Normal 8 2 2 2 2 4 2" xfId="5370" xr:uid="{00000000-0005-0000-0000-00006C170000}"/>
    <cellStyle name="Normal 8 2 2 2 2 5" xfId="3090" xr:uid="{00000000-0005-0000-0000-00006D170000}"/>
    <cellStyle name="Normal 8 2 2 2 2 5 2" xfId="6766" xr:uid="{00000000-0005-0000-0000-00006E170000}"/>
    <cellStyle name="Normal 8 2 2 2 2 6" xfId="3546" xr:uid="{00000000-0005-0000-0000-00006F170000}"/>
    <cellStyle name="Normal 8 2 2 2 3" xfId="1047" xr:uid="{00000000-0005-0000-0000-000070170000}"/>
    <cellStyle name="Normal 8 2 2 2 3 2" xfId="2026" xr:uid="{00000000-0005-0000-0000-000071170000}"/>
    <cellStyle name="Normal 8 2 2 2 3 2 2" xfId="4762" xr:uid="{00000000-0005-0000-0000-000072170000}"/>
    <cellStyle name="Normal 8 2 2 2 3 3" xfId="3850" xr:uid="{00000000-0005-0000-0000-000073170000}"/>
    <cellStyle name="Normal 8 2 2 2 4" xfId="1570" xr:uid="{00000000-0005-0000-0000-000074170000}"/>
    <cellStyle name="Normal 8 2 2 2 4 2" xfId="4306" xr:uid="{00000000-0005-0000-0000-000075170000}"/>
    <cellStyle name="Normal 8 2 2 2 5" xfId="2482" xr:uid="{00000000-0005-0000-0000-000076170000}"/>
    <cellStyle name="Normal 8 2 2 2 5 2" xfId="5218" xr:uid="{00000000-0005-0000-0000-000077170000}"/>
    <cellStyle name="Normal 8 2 2 2 6" xfId="2938" xr:uid="{00000000-0005-0000-0000-000078170000}"/>
    <cellStyle name="Normal 8 2 2 2 6 2" xfId="6614" xr:uid="{00000000-0005-0000-0000-000079170000}"/>
    <cellStyle name="Normal 8 2 2 2 7" xfId="3394" xr:uid="{00000000-0005-0000-0000-00007A170000}"/>
    <cellStyle name="Normal 8 2 2 3" xfId="626" xr:uid="{00000000-0005-0000-0000-00007B170000}"/>
    <cellStyle name="Normal 8 2 2 3 2" xfId="1123" xr:uid="{00000000-0005-0000-0000-00007C170000}"/>
    <cellStyle name="Normal 8 2 2 3 2 2" xfId="2102" xr:uid="{00000000-0005-0000-0000-00007D170000}"/>
    <cellStyle name="Normal 8 2 2 3 2 2 2" xfId="4838" xr:uid="{00000000-0005-0000-0000-00007E170000}"/>
    <cellStyle name="Normal 8 2 2 3 2 3" xfId="3926" xr:uid="{00000000-0005-0000-0000-00007F170000}"/>
    <cellStyle name="Normal 8 2 2 3 3" xfId="1646" xr:uid="{00000000-0005-0000-0000-000080170000}"/>
    <cellStyle name="Normal 8 2 2 3 3 2" xfId="4382" xr:uid="{00000000-0005-0000-0000-000081170000}"/>
    <cellStyle name="Normal 8 2 2 3 4" xfId="2558" xr:uid="{00000000-0005-0000-0000-000082170000}"/>
    <cellStyle name="Normal 8 2 2 3 4 2" xfId="5294" xr:uid="{00000000-0005-0000-0000-000083170000}"/>
    <cellStyle name="Normal 8 2 2 3 5" xfId="3014" xr:uid="{00000000-0005-0000-0000-000084170000}"/>
    <cellStyle name="Normal 8 2 2 3 5 2" xfId="6690" xr:uid="{00000000-0005-0000-0000-000085170000}"/>
    <cellStyle name="Normal 8 2 2 3 6" xfId="3470" xr:uid="{00000000-0005-0000-0000-000086170000}"/>
    <cellStyle name="Normal 8 2 2 4" xfId="778" xr:uid="{00000000-0005-0000-0000-000087170000}"/>
    <cellStyle name="Normal 8 2 2 4 2" xfId="1275" xr:uid="{00000000-0005-0000-0000-000088170000}"/>
    <cellStyle name="Normal 8 2 2 4 2 2" xfId="2254" xr:uid="{00000000-0005-0000-0000-000089170000}"/>
    <cellStyle name="Normal 8 2 2 4 2 2 2" xfId="4990" xr:uid="{00000000-0005-0000-0000-00008A170000}"/>
    <cellStyle name="Normal 8 2 2 4 2 3" xfId="4078" xr:uid="{00000000-0005-0000-0000-00008B170000}"/>
    <cellStyle name="Normal 8 2 2 4 3" xfId="1798" xr:uid="{00000000-0005-0000-0000-00008C170000}"/>
    <cellStyle name="Normal 8 2 2 4 3 2" xfId="4534" xr:uid="{00000000-0005-0000-0000-00008D170000}"/>
    <cellStyle name="Normal 8 2 2 4 4" xfId="2710" xr:uid="{00000000-0005-0000-0000-00008E170000}"/>
    <cellStyle name="Normal 8 2 2 4 4 2" xfId="5446" xr:uid="{00000000-0005-0000-0000-00008F170000}"/>
    <cellStyle name="Normal 8 2 2 4 5" xfId="3166" xr:uid="{00000000-0005-0000-0000-000090170000}"/>
    <cellStyle name="Normal 8 2 2 4 5 2" xfId="6842" xr:uid="{00000000-0005-0000-0000-000091170000}"/>
    <cellStyle name="Normal 8 2 2 4 6" xfId="3622" xr:uid="{00000000-0005-0000-0000-000092170000}"/>
    <cellStyle name="Normal 8 2 2 5" xfId="854" xr:uid="{00000000-0005-0000-0000-000093170000}"/>
    <cellStyle name="Normal 8 2 2 5 2" xfId="1351" xr:uid="{00000000-0005-0000-0000-000094170000}"/>
    <cellStyle name="Normal 8 2 2 5 2 2" xfId="2330" xr:uid="{00000000-0005-0000-0000-000095170000}"/>
    <cellStyle name="Normal 8 2 2 5 2 2 2" xfId="5066" xr:uid="{00000000-0005-0000-0000-000096170000}"/>
    <cellStyle name="Normal 8 2 2 5 2 3" xfId="4154" xr:uid="{00000000-0005-0000-0000-000097170000}"/>
    <cellStyle name="Normal 8 2 2 5 3" xfId="1874" xr:uid="{00000000-0005-0000-0000-000098170000}"/>
    <cellStyle name="Normal 8 2 2 5 3 2" xfId="4610" xr:uid="{00000000-0005-0000-0000-000099170000}"/>
    <cellStyle name="Normal 8 2 2 5 4" xfId="2786" xr:uid="{00000000-0005-0000-0000-00009A170000}"/>
    <cellStyle name="Normal 8 2 2 5 4 2" xfId="5522" xr:uid="{00000000-0005-0000-0000-00009B170000}"/>
    <cellStyle name="Normal 8 2 2 5 5" xfId="3242" xr:uid="{00000000-0005-0000-0000-00009C170000}"/>
    <cellStyle name="Normal 8 2 2 5 5 2" xfId="6918" xr:uid="{00000000-0005-0000-0000-00009D170000}"/>
    <cellStyle name="Normal 8 2 2 5 6" xfId="3698" xr:uid="{00000000-0005-0000-0000-00009E170000}"/>
    <cellStyle name="Normal 8 2 2 6" xfId="964" xr:uid="{00000000-0005-0000-0000-00009F170000}"/>
    <cellStyle name="Normal 8 2 2 6 2" xfId="1950" xr:uid="{00000000-0005-0000-0000-0000A0170000}"/>
    <cellStyle name="Normal 8 2 2 6 2 2" xfId="4686" xr:uid="{00000000-0005-0000-0000-0000A1170000}"/>
    <cellStyle name="Normal 8 2 2 6 3" xfId="3774" xr:uid="{00000000-0005-0000-0000-0000A2170000}"/>
    <cellStyle name="Normal 8 2 2 7" xfId="1494" xr:uid="{00000000-0005-0000-0000-0000A3170000}"/>
    <cellStyle name="Normal 8 2 2 7 2" xfId="4230" xr:uid="{00000000-0005-0000-0000-0000A4170000}"/>
    <cellStyle name="Normal 8 2 2 8" xfId="2406" xr:uid="{00000000-0005-0000-0000-0000A5170000}"/>
    <cellStyle name="Normal 8 2 2 8 2" xfId="5142" xr:uid="{00000000-0005-0000-0000-0000A6170000}"/>
    <cellStyle name="Normal 8 2 2 9" xfId="2862" xr:uid="{00000000-0005-0000-0000-0000A7170000}"/>
    <cellStyle name="Normal 8 2 2 9 2" xfId="6538" xr:uid="{00000000-0005-0000-0000-0000A8170000}"/>
    <cellStyle name="Normal 8 2 3" xfId="509" xr:uid="{00000000-0005-0000-0000-0000A9170000}"/>
    <cellStyle name="Normal 8 2 3 2" xfId="665" xr:uid="{00000000-0005-0000-0000-0000AA170000}"/>
    <cellStyle name="Normal 8 2 3 2 2" xfId="1162" xr:uid="{00000000-0005-0000-0000-0000AB170000}"/>
    <cellStyle name="Normal 8 2 3 2 2 2" xfId="2141" xr:uid="{00000000-0005-0000-0000-0000AC170000}"/>
    <cellStyle name="Normal 8 2 3 2 2 2 2" xfId="4877" xr:uid="{00000000-0005-0000-0000-0000AD170000}"/>
    <cellStyle name="Normal 8 2 3 2 2 3" xfId="3965" xr:uid="{00000000-0005-0000-0000-0000AE170000}"/>
    <cellStyle name="Normal 8 2 3 2 3" xfId="1685" xr:uid="{00000000-0005-0000-0000-0000AF170000}"/>
    <cellStyle name="Normal 8 2 3 2 3 2" xfId="4421" xr:uid="{00000000-0005-0000-0000-0000B0170000}"/>
    <cellStyle name="Normal 8 2 3 2 4" xfId="2597" xr:uid="{00000000-0005-0000-0000-0000B1170000}"/>
    <cellStyle name="Normal 8 2 3 2 4 2" xfId="5333" xr:uid="{00000000-0005-0000-0000-0000B2170000}"/>
    <cellStyle name="Normal 8 2 3 2 5" xfId="3053" xr:uid="{00000000-0005-0000-0000-0000B3170000}"/>
    <cellStyle name="Normal 8 2 3 2 5 2" xfId="6729" xr:uid="{00000000-0005-0000-0000-0000B4170000}"/>
    <cellStyle name="Normal 8 2 3 2 6" xfId="3509" xr:uid="{00000000-0005-0000-0000-0000B5170000}"/>
    <cellStyle name="Normal 8 2 3 3" xfId="1010" xr:uid="{00000000-0005-0000-0000-0000B6170000}"/>
    <cellStyle name="Normal 8 2 3 3 2" xfId="1989" xr:uid="{00000000-0005-0000-0000-0000B7170000}"/>
    <cellStyle name="Normal 8 2 3 3 2 2" xfId="4725" xr:uid="{00000000-0005-0000-0000-0000B8170000}"/>
    <cellStyle name="Normal 8 2 3 3 3" xfId="3813" xr:uid="{00000000-0005-0000-0000-0000B9170000}"/>
    <cellStyle name="Normal 8 2 3 4" xfId="1533" xr:uid="{00000000-0005-0000-0000-0000BA170000}"/>
    <cellStyle name="Normal 8 2 3 4 2" xfId="4269" xr:uid="{00000000-0005-0000-0000-0000BB170000}"/>
    <cellStyle name="Normal 8 2 3 5" xfId="2445" xr:uid="{00000000-0005-0000-0000-0000BC170000}"/>
    <cellStyle name="Normal 8 2 3 5 2" xfId="5181" xr:uid="{00000000-0005-0000-0000-0000BD170000}"/>
    <cellStyle name="Normal 8 2 3 6" xfId="2901" xr:uid="{00000000-0005-0000-0000-0000BE170000}"/>
    <cellStyle name="Normal 8 2 3 6 2" xfId="6577" xr:uid="{00000000-0005-0000-0000-0000BF170000}"/>
    <cellStyle name="Normal 8 2 3 7" xfId="3357" xr:uid="{00000000-0005-0000-0000-0000C0170000}"/>
    <cellStyle name="Normal 8 2 4" xfId="589" xr:uid="{00000000-0005-0000-0000-0000C1170000}"/>
    <cellStyle name="Normal 8 2 4 2" xfId="1086" xr:uid="{00000000-0005-0000-0000-0000C2170000}"/>
    <cellStyle name="Normal 8 2 4 2 2" xfId="2065" xr:uid="{00000000-0005-0000-0000-0000C3170000}"/>
    <cellStyle name="Normal 8 2 4 2 2 2" xfId="4801" xr:uid="{00000000-0005-0000-0000-0000C4170000}"/>
    <cellStyle name="Normal 8 2 4 2 3" xfId="3889" xr:uid="{00000000-0005-0000-0000-0000C5170000}"/>
    <cellStyle name="Normal 8 2 4 3" xfId="1609" xr:uid="{00000000-0005-0000-0000-0000C6170000}"/>
    <cellStyle name="Normal 8 2 4 3 2" xfId="4345" xr:uid="{00000000-0005-0000-0000-0000C7170000}"/>
    <cellStyle name="Normal 8 2 4 4" xfId="2521" xr:uid="{00000000-0005-0000-0000-0000C8170000}"/>
    <cellStyle name="Normal 8 2 4 4 2" xfId="5257" xr:uid="{00000000-0005-0000-0000-0000C9170000}"/>
    <cellStyle name="Normal 8 2 4 5" xfId="2977" xr:uid="{00000000-0005-0000-0000-0000CA170000}"/>
    <cellStyle name="Normal 8 2 4 5 2" xfId="6653" xr:uid="{00000000-0005-0000-0000-0000CB170000}"/>
    <cellStyle name="Normal 8 2 4 6" xfId="3433" xr:uid="{00000000-0005-0000-0000-0000CC170000}"/>
    <cellStyle name="Normal 8 2 5" xfId="741" xr:uid="{00000000-0005-0000-0000-0000CD170000}"/>
    <cellStyle name="Normal 8 2 5 2" xfId="1238" xr:uid="{00000000-0005-0000-0000-0000CE170000}"/>
    <cellStyle name="Normal 8 2 5 2 2" xfId="2217" xr:uid="{00000000-0005-0000-0000-0000CF170000}"/>
    <cellStyle name="Normal 8 2 5 2 2 2" xfId="4953" xr:uid="{00000000-0005-0000-0000-0000D0170000}"/>
    <cellStyle name="Normal 8 2 5 2 3" xfId="4041" xr:uid="{00000000-0005-0000-0000-0000D1170000}"/>
    <cellStyle name="Normal 8 2 5 3" xfId="1761" xr:uid="{00000000-0005-0000-0000-0000D2170000}"/>
    <cellStyle name="Normal 8 2 5 3 2" xfId="4497" xr:uid="{00000000-0005-0000-0000-0000D3170000}"/>
    <cellStyle name="Normal 8 2 5 4" xfId="2673" xr:uid="{00000000-0005-0000-0000-0000D4170000}"/>
    <cellStyle name="Normal 8 2 5 4 2" xfId="5409" xr:uid="{00000000-0005-0000-0000-0000D5170000}"/>
    <cellStyle name="Normal 8 2 5 5" xfId="3129" xr:uid="{00000000-0005-0000-0000-0000D6170000}"/>
    <cellStyle name="Normal 8 2 5 5 2" xfId="6805" xr:uid="{00000000-0005-0000-0000-0000D7170000}"/>
    <cellStyle name="Normal 8 2 5 6" xfId="3585" xr:uid="{00000000-0005-0000-0000-0000D8170000}"/>
    <cellStyle name="Normal 8 2 6" xfId="817" xr:uid="{00000000-0005-0000-0000-0000D9170000}"/>
    <cellStyle name="Normal 8 2 6 2" xfId="1314" xr:uid="{00000000-0005-0000-0000-0000DA170000}"/>
    <cellStyle name="Normal 8 2 6 2 2" xfId="2293" xr:uid="{00000000-0005-0000-0000-0000DB170000}"/>
    <cellStyle name="Normal 8 2 6 2 2 2" xfId="5029" xr:uid="{00000000-0005-0000-0000-0000DC170000}"/>
    <cellStyle name="Normal 8 2 6 2 3" xfId="4117" xr:uid="{00000000-0005-0000-0000-0000DD170000}"/>
    <cellStyle name="Normal 8 2 6 3" xfId="1837" xr:uid="{00000000-0005-0000-0000-0000DE170000}"/>
    <cellStyle name="Normal 8 2 6 3 2" xfId="4573" xr:uid="{00000000-0005-0000-0000-0000DF170000}"/>
    <cellStyle name="Normal 8 2 6 4" xfId="2749" xr:uid="{00000000-0005-0000-0000-0000E0170000}"/>
    <cellStyle name="Normal 8 2 6 4 2" xfId="5485" xr:uid="{00000000-0005-0000-0000-0000E1170000}"/>
    <cellStyle name="Normal 8 2 6 5" xfId="3205" xr:uid="{00000000-0005-0000-0000-0000E2170000}"/>
    <cellStyle name="Normal 8 2 6 5 2" xfId="6881" xr:uid="{00000000-0005-0000-0000-0000E3170000}"/>
    <cellStyle name="Normal 8 2 6 6" xfId="3661" xr:uid="{00000000-0005-0000-0000-0000E4170000}"/>
    <cellStyle name="Normal 8 2 7" xfId="918" xr:uid="{00000000-0005-0000-0000-0000E5170000}"/>
    <cellStyle name="Normal 8 2 7 2" xfId="1913" xr:uid="{00000000-0005-0000-0000-0000E6170000}"/>
    <cellStyle name="Normal 8 2 7 2 2" xfId="4649" xr:uid="{00000000-0005-0000-0000-0000E7170000}"/>
    <cellStyle name="Normal 8 2 7 3" xfId="3737" xr:uid="{00000000-0005-0000-0000-0000E8170000}"/>
    <cellStyle name="Normal 8 2 8" xfId="1457" xr:uid="{00000000-0005-0000-0000-0000E9170000}"/>
    <cellStyle name="Normal 8 2 8 2" xfId="4193" xr:uid="{00000000-0005-0000-0000-0000EA170000}"/>
    <cellStyle name="Normal 8 2 9" xfId="2369" xr:uid="{00000000-0005-0000-0000-0000EB170000}"/>
    <cellStyle name="Normal 8 2 9 2" xfId="5105" xr:uid="{00000000-0005-0000-0000-0000EC170000}"/>
    <cellStyle name="Normal 8 3" xfId="341" xr:uid="{00000000-0005-0000-0000-0000ED170000}"/>
    <cellStyle name="Normal 8 4" xfId="384" xr:uid="{00000000-0005-0000-0000-0000EE170000}"/>
    <cellStyle name="Normal 8 4 10" xfId="3326" xr:uid="{00000000-0005-0000-0000-0000EF170000}"/>
    <cellStyle name="Normal 8 4 2" xfId="554" xr:uid="{00000000-0005-0000-0000-0000F0170000}"/>
    <cellStyle name="Normal 8 4 2 2" xfId="710" xr:uid="{00000000-0005-0000-0000-0000F1170000}"/>
    <cellStyle name="Normal 8 4 2 2 2" xfId="1207" xr:uid="{00000000-0005-0000-0000-0000F2170000}"/>
    <cellStyle name="Normal 8 4 2 2 2 2" xfId="2186" xr:uid="{00000000-0005-0000-0000-0000F3170000}"/>
    <cellStyle name="Normal 8 4 2 2 2 2 2" xfId="4922" xr:uid="{00000000-0005-0000-0000-0000F4170000}"/>
    <cellStyle name="Normal 8 4 2 2 2 3" xfId="4010" xr:uid="{00000000-0005-0000-0000-0000F5170000}"/>
    <cellStyle name="Normal 8 4 2 2 3" xfId="1730" xr:uid="{00000000-0005-0000-0000-0000F6170000}"/>
    <cellStyle name="Normal 8 4 2 2 3 2" xfId="4466" xr:uid="{00000000-0005-0000-0000-0000F7170000}"/>
    <cellStyle name="Normal 8 4 2 2 4" xfId="2642" xr:uid="{00000000-0005-0000-0000-0000F8170000}"/>
    <cellStyle name="Normal 8 4 2 2 4 2" xfId="5378" xr:uid="{00000000-0005-0000-0000-0000F9170000}"/>
    <cellStyle name="Normal 8 4 2 2 5" xfId="3098" xr:uid="{00000000-0005-0000-0000-0000FA170000}"/>
    <cellStyle name="Normal 8 4 2 2 5 2" xfId="6774" xr:uid="{00000000-0005-0000-0000-0000FB170000}"/>
    <cellStyle name="Normal 8 4 2 2 6" xfId="3554" xr:uid="{00000000-0005-0000-0000-0000FC170000}"/>
    <cellStyle name="Normal 8 4 2 3" xfId="1055" xr:uid="{00000000-0005-0000-0000-0000FD170000}"/>
    <cellStyle name="Normal 8 4 2 3 2" xfId="2034" xr:uid="{00000000-0005-0000-0000-0000FE170000}"/>
    <cellStyle name="Normal 8 4 2 3 2 2" xfId="4770" xr:uid="{00000000-0005-0000-0000-0000FF170000}"/>
    <cellStyle name="Normal 8 4 2 3 3" xfId="3858" xr:uid="{00000000-0005-0000-0000-000000180000}"/>
    <cellStyle name="Normal 8 4 2 4" xfId="1578" xr:uid="{00000000-0005-0000-0000-000001180000}"/>
    <cellStyle name="Normal 8 4 2 4 2" xfId="4314" xr:uid="{00000000-0005-0000-0000-000002180000}"/>
    <cellStyle name="Normal 8 4 2 5" xfId="2490" xr:uid="{00000000-0005-0000-0000-000003180000}"/>
    <cellStyle name="Normal 8 4 2 5 2" xfId="5226" xr:uid="{00000000-0005-0000-0000-000004180000}"/>
    <cellStyle name="Normal 8 4 2 6" xfId="2946" xr:uid="{00000000-0005-0000-0000-000005180000}"/>
    <cellStyle name="Normal 8 4 2 6 2" xfId="6622" xr:uid="{00000000-0005-0000-0000-000006180000}"/>
    <cellStyle name="Normal 8 4 2 7" xfId="3402" xr:uid="{00000000-0005-0000-0000-000007180000}"/>
    <cellStyle name="Normal 8 4 3" xfId="634" xr:uid="{00000000-0005-0000-0000-000008180000}"/>
    <cellStyle name="Normal 8 4 3 2" xfId="1131" xr:uid="{00000000-0005-0000-0000-000009180000}"/>
    <cellStyle name="Normal 8 4 3 2 2" xfId="2110" xr:uid="{00000000-0005-0000-0000-00000A180000}"/>
    <cellStyle name="Normal 8 4 3 2 2 2" xfId="4846" xr:uid="{00000000-0005-0000-0000-00000B180000}"/>
    <cellStyle name="Normal 8 4 3 2 3" xfId="3934" xr:uid="{00000000-0005-0000-0000-00000C180000}"/>
    <cellStyle name="Normal 8 4 3 3" xfId="1654" xr:uid="{00000000-0005-0000-0000-00000D180000}"/>
    <cellStyle name="Normal 8 4 3 3 2" xfId="4390" xr:uid="{00000000-0005-0000-0000-00000E180000}"/>
    <cellStyle name="Normal 8 4 3 4" xfId="2566" xr:uid="{00000000-0005-0000-0000-00000F180000}"/>
    <cellStyle name="Normal 8 4 3 4 2" xfId="5302" xr:uid="{00000000-0005-0000-0000-000010180000}"/>
    <cellStyle name="Normal 8 4 3 5" xfId="3022" xr:uid="{00000000-0005-0000-0000-000011180000}"/>
    <cellStyle name="Normal 8 4 3 5 2" xfId="6698" xr:uid="{00000000-0005-0000-0000-000012180000}"/>
    <cellStyle name="Normal 8 4 3 6" xfId="3478" xr:uid="{00000000-0005-0000-0000-000013180000}"/>
    <cellStyle name="Normal 8 4 4" xfId="786" xr:uid="{00000000-0005-0000-0000-000014180000}"/>
    <cellStyle name="Normal 8 4 4 2" xfId="1283" xr:uid="{00000000-0005-0000-0000-000015180000}"/>
    <cellStyle name="Normal 8 4 4 2 2" xfId="2262" xr:uid="{00000000-0005-0000-0000-000016180000}"/>
    <cellStyle name="Normal 8 4 4 2 2 2" xfId="4998" xr:uid="{00000000-0005-0000-0000-000017180000}"/>
    <cellStyle name="Normal 8 4 4 2 3" xfId="4086" xr:uid="{00000000-0005-0000-0000-000018180000}"/>
    <cellStyle name="Normal 8 4 4 3" xfId="1806" xr:uid="{00000000-0005-0000-0000-000019180000}"/>
    <cellStyle name="Normal 8 4 4 3 2" xfId="4542" xr:uid="{00000000-0005-0000-0000-00001A180000}"/>
    <cellStyle name="Normal 8 4 4 4" xfId="2718" xr:uid="{00000000-0005-0000-0000-00001B180000}"/>
    <cellStyle name="Normal 8 4 4 4 2" xfId="5454" xr:uid="{00000000-0005-0000-0000-00001C180000}"/>
    <cellStyle name="Normal 8 4 4 5" xfId="3174" xr:uid="{00000000-0005-0000-0000-00001D180000}"/>
    <cellStyle name="Normal 8 4 4 5 2" xfId="6850" xr:uid="{00000000-0005-0000-0000-00001E180000}"/>
    <cellStyle name="Normal 8 4 4 6" xfId="3630" xr:uid="{00000000-0005-0000-0000-00001F180000}"/>
    <cellStyle name="Normal 8 4 5" xfId="862" xr:uid="{00000000-0005-0000-0000-000020180000}"/>
    <cellStyle name="Normal 8 4 5 2" xfId="1359" xr:uid="{00000000-0005-0000-0000-000021180000}"/>
    <cellStyle name="Normal 8 4 5 2 2" xfId="2338" xr:uid="{00000000-0005-0000-0000-000022180000}"/>
    <cellStyle name="Normal 8 4 5 2 2 2" xfId="5074" xr:uid="{00000000-0005-0000-0000-000023180000}"/>
    <cellStyle name="Normal 8 4 5 2 3" xfId="4162" xr:uid="{00000000-0005-0000-0000-000024180000}"/>
    <cellStyle name="Normal 8 4 5 3" xfId="1882" xr:uid="{00000000-0005-0000-0000-000025180000}"/>
    <cellStyle name="Normal 8 4 5 3 2" xfId="4618" xr:uid="{00000000-0005-0000-0000-000026180000}"/>
    <cellStyle name="Normal 8 4 5 4" xfId="2794" xr:uid="{00000000-0005-0000-0000-000027180000}"/>
    <cellStyle name="Normal 8 4 5 4 2" xfId="5530" xr:uid="{00000000-0005-0000-0000-000028180000}"/>
    <cellStyle name="Normal 8 4 5 5" xfId="3250" xr:uid="{00000000-0005-0000-0000-000029180000}"/>
    <cellStyle name="Normal 8 4 5 5 2" xfId="6926" xr:uid="{00000000-0005-0000-0000-00002A180000}"/>
    <cellStyle name="Normal 8 4 5 6" xfId="3706" xr:uid="{00000000-0005-0000-0000-00002B180000}"/>
    <cellStyle name="Normal 8 4 6" xfId="972" xr:uid="{00000000-0005-0000-0000-00002C180000}"/>
    <cellStyle name="Normal 8 4 6 2" xfId="1958" xr:uid="{00000000-0005-0000-0000-00002D180000}"/>
    <cellStyle name="Normal 8 4 6 2 2" xfId="4694" xr:uid="{00000000-0005-0000-0000-00002E180000}"/>
    <cellStyle name="Normal 8 4 6 3" xfId="3782" xr:uid="{00000000-0005-0000-0000-00002F180000}"/>
    <cellStyle name="Normal 8 4 7" xfId="1502" xr:uid="{00000000-0005-0000-0000-000030180000}"/>
    <cellStyle name="Normal 8 4 7 2" xfId="4238" xr:uid="{00000000-0005-0000-0000-000031180000}"/>
    <cellStyle name="Normal 8 4 8" xfId="2414" xr:uid="{00000000-0005-0000-0000-000032180000}"/>
    <cellStyle name="Normal 8 4 8 2" xfId="5150" xr:uid="{00000000-0005-0000-0000-000033180000}"/>
    <cellStyle name="Normal 8 4 9" xfId="2870" xr:uid="{00000000-0005-0000-0000-000034180000}"/>
    <cellStyle name="Normal 8 4 9 2" xfId="6546" xr:uid="{00000000-0005-0000-0000-000035180000}"/>
    <cellStyle name="Normal 8 5" xfId="517" xr:uid="{00000000-0005-0000-0000-000036180000}"/>
    <cellStyle name="Normal 8 5 2" xfId="673" xr:uid="{00000000-0005-0000-0000-000037180000}"/>
    <cellStyle name="Normal 8 5 2 2" xfId="1170" xr:uid="{00000000-0005-0000-0000-000038180000}"/>
    <cellStyle name="Normal 8 5 2 2 2" xfId="2149" xr:uid="{00000000-0005-0000-0000-000039180000}"/>
    <cellStyle name="Normal 8 5 2 2 2 2" xfId="4885" xr:uid="{00000000-0005-0000-0000-00003A180000}"/>
    <cellStyle name="Normal 8 5 2 2 3" xfId="3973" xr:uid="{00000000-0005-0000-0000-00003B180000}"/>
    <cellStyle name="Normal 8 5 2 3" xfId="1693" xr:uid="{00000000-0005-0000-0000-00003C180000}"/>
    <cellStyle name="Normal 8 5 2 3 2" xfId="4429" xr:uid="{00000000-0005-0000-0000-00003D180000}"/>
    <cellStyle name="Normal 8 5 2 4" xfId="2605" xr:uid="{00000000-0005-0000-0000-00003E180000}"/>
    <cellStyle name="Normal 8 5 2 4 2" xfId="5341" xr:uid="{00000000-0005-0000-0000-00003F180000}"/>
    <cellStyle name="Normal 8 5 2 5" xfId="3061" xr:uid="{00000000-0005-0000-0000-000040180000}"/>
    <cellStyle name="Normal 8 5 2 5 2" xfId="6737" xr:uid="{00000000-0005-0000-0000-000041180000}"/>
    <cellStyle name="Normal 8 5 2 6" xfId="3517" xr:uid="{00000000-0005-0000-0000-000042180000}"/>
    <cellStyle name="Normal 8 5 3" xfId="1018" xr:uid="{00000000-0005-0000-0000-000043180000}"/>
    <cellStyle name="Normal 8 5 3 2" xfId="1997" xr:uid="{00000000-0005-0000-0000-000044180000}"/>
    <cellStyle name="Normal 8 5 3 2 2" xfId="4733" xr:uid="{00000000-0005-0000-0000-000045180000}"/>
    <cellStyle name="Normal 8 5 3 3" xfId="3821" xr:uid="{00000000-0005-0000-0000-000046180000}"/>
    <cellStyle name="Normal 8 5 4" xfId="1541" xr:uid="{00000000-0005-0000-0000-000047180000}"/>
    <cellStyle name="Normal 8 5 4 2" xfId="4277" xr:uid="{00000000-0005-0000-0000-000048180000}"/>
    <cellStyle name="Normal 8 5 5" xfId="2453" xr:uid="{00000000-0005-0000-0000-000049180000}"/>
    <cellStyle name="Normal 8 5 5 2" xfId="5189" xr:uid="{00000000-0005-0000-0000-00004A180000}"/>
    <cellStyle name="Normal 8 5 6" xfId="2909" xr:uid="{00000000-0005-0000-0000-00004B180000}"/>
    <cellStyle name="Normal 8 5 6 2" xfId="6585" xr:uid="{00000000-0005-0000-0000-00004C180000}"/>
    <cellStyle name="Normal 8 5 7" xfId="3365" xr:uid="{00000000-0005-0000-0000-00004D180000}"/>
    <cellStyle name="Normal 8 6" xfId="597" xr:uid="{00000000-0005-0000-0000-00004E180000}"/>
    <cellStyle name="Normal 8 6 2" xfId="1094" xr:uid="{00000000-0005-0000-0000-00004F180000}"/>
    <cellStyle name="Normal 8 6 2 2" xfId="2073" xr:uid="{00000000-0005-0000-0000-000050180000}"/>
    <cellStyle name="Normal 8 6 2 2 2" xfId="4809" xr:uid="{00000000-0005-0000-0000-000051180000}"/>
    <cellStyle name="Normal 8 6 2 3" xfId="3897" xr:uid="{00000000-0005-0000-0000-000052180000}"/>
    <cellStyle name="Normal 8 6 3" xfId="1617" xr:uid="{00000000-0005-0000-0000-000053180000}"/>
    <cellStyle name="Normal 8 6 3 2" xfId="4353" xr:uid="{00000000-0005-0000-0000-000054180000}"/>
    <cellStyle name="Normal 8 6 4" xfId="2529" xr:uid="{00000000-0005-0000-0000-000055180000}"/>
    <cellStyle name="Normal 8 6 4 2" xfId="5265" xr:uid="{00000000-0005-0000-0000-000056180000}"/>
    <cellStyle name="Normal 8 6 5" xfId="2985" xr:uid="{00000000-0005-0000-0000-000057180000}"/>
    <cellStyle name="Normal 8 6 5 2" xfId="6661" xr:uid="{00000000-0005-0000-0000-000058180000}"/>
    <cellStyle name="Normal 8 6 6" xfId="3441" xr:uid="{00000000-0005-0000-0000-000059180000}"/>
    <cellStyle name="Normal 8 7" xfId="749" xr:uid="{00000000-0005-0000-0000-00005A180000}"/>
    <cellStyle name="Normal 8 7 2" xfId="1246" xr:uid="{00000000-0005-0000-0000-00005B180000}"/>
    <cellStyle name="Normal 8 7 2 2" xfId="2225" xr:uid="{00000000-0005-0000-0000-00005C180000}"/>
    <cellStyle name="Normal 8 7 2 2 2" xfId="4961" xr:uid="{00000000-0005-0000-0000-00005D180000}"/>
    <cellStyle name="Normal 8 7 2 3" xfId="4049" xr:uid="{00000000-0005-0000-0000-00005E180000}"/>
    <cellStyle name="Normal 8 7 3" xfId="1769" xr:uid="{00000000-0005-0000-0000-00005F180000}"/>
    <cellStyle name="Normal 8 7 3 2" xfId="4505" xr:uid="{00000000-0005-0000-0000-000060180000}"/>
    <cellStyle name="Normal 8 7 4" xfId="2681" xr:uid="{00000000-0005-0000-0000-000061180000}"/>
    <cellStyle name="Normal 8 7 4 2" xfId="5417" xr:uid="{00000000-0005-0000-0000-000062180000}"/>
    <cellStyle name="Normal 8 7 5" xfId="3137" xr:uid="{00000000-0005-0000-0000-000063180000}"/>
    <cellStyle name="Normal 8 7 5 2" xfId="6813" xr:uid="{00000000-0005-0000-0000-000064180000}"/>
    <cellStyle name="Normal 8 7 6" xfId="3593" xr:uid="{00000000-0005-0000-0000-000065180000}"/>
    <cellStyle name="Normal 8 8" xfId="825" xr:uid="{00000000-0005-0000-0000-000066180000}"/>
    <cellStyle name="Normal 8 8 2" xfId="1322" xr:uid="{00000000-0005-0000-0000-000067180000}"/>
    <cellStyle name="Normal 8 8 2 2" xfId="2301" xr:uid="{00000000-0005-0000-0000-000068180000}"/>
    <cellStyle name="Normal 8 8 2 2 2" xfId="5037" xr:uid="{00000000-0005-0000-0000-000069180000}"/>
    <cellStyle name="Normal 8 8 2 3" xfId="4125" xr:uid="{00000000-0005-0000-0000-00006A180000}"/>
    <cellStyle name="Normal 8 8 3" xfId="1845" xr:uid="{00000000-0005-0000-0000-00006B180000}"/>
    <cellStyle name="Normal 8 8 3 2" xfId="4581" xr:uid="{00000000-0005-0000-0000-00006C180000}"/>
    <cellStyle name="Normal 8 8 4" xfId="2757" xr:uid="{00000000-0005-0000-0000-00006D180000}"/>
    <cellStyle name="Normal 8 8 4 2" xfId="5493" xr:uid="{00000000-0005-0000-0000-00006E180000}"/>
    <cellStyle name="Normal 8 8 5" xfId="3213" xr:uid="{00000000-0005-0000-0000-00006F180000}"/>
    <cellStyle name="Normal 8 8 5 2" xfId="6889" xr:uid="{00000000-0005-0000-0000-000070180000}"/>
    <cellStyle name="Normal 8 8 6" xfId="3669" xr:uid="{00000000-0005-0000-0000-000071180000}"/>
    <cellStyle name="Normal 8 9" xfId="929" xr:uid="{00000000-0005-0000-0000-000072180000}"/>
    <cellStyle name="Normal 8 9 2" xfId="1921" xr:uid="{00000000-0005-0000-0000-000073180000}"/>
    <cellStyle name="Normal 8 9 2 2" xfId="4657" xr:uid="{00000000-0005-0000-0000-000074180000}"/>
    <cellStyle name="Normal 8 9 3" xfId="3745" xr:uid="{00000000-0005-0000-0000-000075180000}"/>
    <cellStyle name="Normal 9" xfId="279" xr:uid="{00000000-0005-0000-0000-000076180000}"/>
    <cellStyle name="Normal 9 10" xfId="1466" xr:uid="{00000000-0005-0000-0000-000077180000}"/>
    <cellStyle name="Normal 9 10 2" xfId="4202" xr:uid="{00000000-0005-0000-0000-000078180000}"/>
    <cellStyle name="Normal 9 11" xfId="2378" xr:uid="{00000000-0005-0000-0000-000079180000}"/>
    <cellStyle name="Normal 9 11 2" xfId="5114" xr:uid="{00000000-0005-0000-0000-00007A180000}"/>
    <cellStyle name="Normal 9 12" xfId="2834" xr:uid="{00000000-0005-0000-0000-00007B180000}"/>
    <cellStyle name="Normal 9 12 2" xfId="6510" xr:uid="{00000000-0005-0000-0000-00007C180000}"/>
    <cellStyle name="Normal 9 13" xfId="3290" xr:uid="{00000000-0005-0000-0000-00007D180000}"/>
    <cellStyle name="Normal 9 2" xfId="280" xr:uid="{00000000-0005-0000-0000-00007E180000}"/>
    <cellStyle name="Normal 9 2 10" xfId="2835" xr:uid="{00000000-0005-0000-0000-00007F180000}"/>
    <cellStyle name="Normal 9 2 10 2" xfId="6511" xr:uid="{00000000-0005-0000-0000-000080180000}"/>
    <cellStyle name="Normal 9 2 11" xfId="3291" xr:uid="{00000000-0005-0000-0000-000081180000}"/>
    <cellStyle name="Normal 9 2 2" xfId="386" xr:uid="{00000000-0005-0000-0000-000082180000}"/>
    <cellStyle name="Normal 9 2 2 10" xfId="3328" xr:uid="{00000000-0005-0000-0000-000083180000}"/>
    <cellStyle name="Normal 9 2 2 2" xfId="556" xr:uid="{00000000-0005-0000-0000-000084180000}"/>
    <cellStyle name="Normal 9 2 2 2 2" xfId="712" xr:uid="{00000000-0005-0000-0000-000085180000}"/>
    <cellStyle name="Normal 9 2 2 2 2 2" xfId="1209" xr:uid="{00000000-0005-0000-0000-000086180000}"/>
    <cellStyle name="Normal 9 2 2 2 2 2 2" xfId="2188" xr:uid="{00000000-0005-0000-0000-000087180000}"/>
    <cellStyle name="Normal 9 2 2 2 2 2 2 2" xfId="4924" xr:uid="{00000000-0005-0000-0000-000088180000}"/>
    <cellStyle name="Normal 9 2 2 2 2 2 3" xfId="4012" xr:uid="{00000000-0005-0000-0000-000089180000}"/>
    <cellStyle name="Normal 9 2 2 2 2 3" xfId="1732" xr:uid="{00000000-0005-0000-0000-00008A180000}"/>
    <cellStyle name="Normal 9 2 2 2 2 3 2" xfId="4468" xr:uid="{00000000-0005-0000-0000-00008B180000}"/>
    <cellStyle name="Normal 9 2 2 2 2 4" xfId="2644" xr:uid="{00000000-0005-0000-0000-00008C180000}"/>
    <cellStyle name="Normal 9 2 2 2 2 4 2" xfId="5380" xr:uid="{00000000-0005-0000-0000-00008D180000}"/>
    <cellStyle name="Normal 9 2 2 2 2 5" xfId="3100" xr:uid="{00000000-0005-0000-0000-00008E180000}"/>
    <cellStyle name="Normal 9 2 2 2 2 5 2" xfId="6776" xr:uid="{00000000-0005-0000-0000-00008F180000}"/>
    <cellStyle name="Normal 9 2 2 2 2 6" xfId="3556" xr:uid="{00000000-0005-0000-0000-000090180000}"/>
    <cellStyle name="Normal 9 2 2 2 3" xfId="1057" xr:uid="{00000000-0005-0000-0000-000091180000}"/>
    <cellStyle name="Normal 9 2 2 2 3 2" xfId="2036" xr:uid="{00000000-0005-0000-0000-000092180000}"/>
    <cellStyle name="Normal 9 2 2 2 3 2 2" xfId="4772" xr:uid="{00000000-0005-0000-0000-000093180000}"/>
    <cellStyle name="Normal 9 2 2 2 3 3" xfId="3860" xr:uid="{00000000-0005-0000-0000-000094180000}"/>
    <cellStyle name="Normal 9 2 2 2 4" xfId="1580" xr:uid="{00000000-0005-0000-0000-000095180000}"/>
    <cellStyle name="Normal 9 2 2 2 4 2" xfId="4316" xr:uid="{00000000-0005-0000-0000-000096180000}"/>
    <cellStyle name="Normal 9 2 2 2 5" xfId="2492" xr:uid="{00000000-0005-0000-0000-000097180000}"/>
    <cellStyle name="Normal 9 2 2 2 5 2" xfId="5228" xr:uid="{00000000-0005-0000-0000-000098180000}"/>
    <cellStyle name="Normal 9 2 2 2 6" xfId="2948" xr:uid="{00000000-0005-0000-0000-000099180000}"/>
    <cellStyle name="Normal 9 2 2 2 6 2" xfId="6624" xr:uid="{00000000-0005-0000-0000-00009A180000}"/>
    <cellStyle name="Normal 9 2 2 2 7" xfId="3404" xr:uid="{00000000-0005-0000-0000-00009B180000}"/>
    <cellStyle name="Normal 9 2 2 3" xfId="636" xr:uid="{00000000-0005-0000-0000-00009C180000}"/>
    <cellStyle name="Normal 9 2 2 3 2" xfId="1133" xr:uid="{00000000-0005-0000-0000-00009D180000}"/>
    <cellStyle name="Normal 9 2 2 3 2 2" xfId="2112" xr:uid="{00000000-0005-0000-0000-00009E180000}"/>
    <cellStyle name="Normal 9 2 2 3 2 2 2" xfId="4848" xr:uid="{00000000-0005-0000-0000-00009F180000}"/>
    <cellStyle name="Normal 9 2 2 3 2 3" xfId="3936" xr:uid="{00000000-0005-0000-0000-0000A0180000}"/>
    <cellStyle name="Normal 9 2 2 3 3" xfId="1656" xr:uid="{00000000-0005-0000-0000-0000A1180000}"/>
    <cellStyle name="Normal 9 2 2 3 3 2" xfId="4392" xr:uid="{00000000-0005-0000-0000-0000A2180000}"/>
    <cellStyle name="Normal 9 2 2 3 4" xfId="2568" xr:uid="{00000000-0005-0000-0000-0000A3180000}"/>
    <cellStyle name="Normal 9 2 2 3 4 2" xfId="5304" xr:uid="{00000000-0005-0000-0000-0000A4180000}"/>
    <cellStyle name="Normal 9 2 2 3 5" xfId="3024" xr:uid="{00000000-0005-0000-0000-0000A5180000}"/>
    <cellStyle name="Normal 9 2 2 3 5 2" xfId="6700" xr:uid="{00000000-0005-0000-0000-0000A6180000}"/>
    <cellStyle name="Normal 9 2 2 3 6" xfId="3480" xr:uid="{00000000-0005-0000-0000-0000A7180000}"/>
    <cellStyle name="Normal 9 2 2 4" xfId="788" xr:uid="{00000000-0005-0000-0000-0000A8180000}"/>
    <cellStyle name="Normal 9 2 2 4 2" xfId="1285" xr:uid="{00000000-0005-0000-0000-0000A9180000}"/>
    <cellStyle name="Normal 9 2 2 4 2 2" xfId="2264" xr:uid="{00000000-0005-0000-0000-0000AA180000}"/>
    <cellStyle name="Normal 9 2 2 4 2 2 2" xfId="5000" xr:uid="{00000000-0005-0000-0000-0000AB180000}"/>
    <cellStyle name="Normal 9 2 2 4 2 3" xfId="4088" xr:uid="{00000000-0005-0000-0000-0000AC180000}"/>
    <cellStyle name="Normal 9 2 2 4 3" xfId="1808" xr:uid="{00000000-0005-0000-0000-0000AD180000}"/>
    <cellStyle name="Normal 9 2 2 4 3 2" xfId="4544" xr:uid="{00000000-0005-0000-0000-0000AE180000}"/>
    <cellStyle name="Normal 9 2 2 4 4" xfId="2720" xr:uid="{00000000-0005-0000-0000-0000AF180000}"/>
    <cellStyle name="Normal 9 2 2 4 4 2" xfId="5456" xr:uid="{00000000-0005-0000-0000-0000B0180000}"/>
    <cellStyle name="Normal 9 2 2 4 5" xfId="3176" xr:uid="{00000000-0005-0000-0000-0000B1180000}"/>
    <cellStyle name="Normal 9 2 2 4 5 2" xfId="6852" xr:uid="{00000000-0005-0000-0000-0000B2180000}"/>
    <cellStyle name="Normal 9 2 2 4 6" xfId="3632" xr:uid="{00000000-0005-0000-0000-0000B3180000}"/>
    <cellStyle name="Normal 9 2 2 5" xfId="864" xr:uid="{00000000-0005-0000-0000-0000B4180000}"/>
    <cellStyle name="Normal 9 2 2 5 2" xfId="1361" xr:uid="{00000000-0005-0000-0000-0000B5180000}"/>
    <cellStyle name="Normal 9 2 2 5 2 2" xfId="2340" xr:uid="{00000000-0005-0000-0000-0000B6180000}"/>
    <cellStyle name="Normal 9 2 2 5 2 2 2" xfId="5076" xr:uid="{00000000-0005-0000-0000-0000B7180000}"/>
    <cellStyle name="Normal 9 2 2 5 2 3" xfId="4164" xr:uid="{00000000-0005-0000-0000-0000B8180000}"/>
    <cellStyle name="Normal 9 2 2 5 3" xfId="1884" xr:uid="{00000000-0005-0000-0000-0000B9180000}"/>
    <cellStyle name="Normal 9 2 2 5 3 2" xfId="4620" xr:uid="{00000000-0005-0000-0000-0000BA180000}"/>
    <cellStyle name="Normal 9 2 2 5 4" xfId="2796" xr:uid="{00000000-0005-0000-0000-0000BB180000}"/>
    <cellStyle name="Normal 9 2 2 5 4 2" xfId="5532" xr:uid="{00000000-0005-0000-0000-0000BC180000}"/>
    <cellStyle name="Normal 9 2 2 5 5" xfId="3252" xr:uid="{00000000-0005-0000-0000-0000BD180000}"/>
    <cellStyle name="Normal 9 2 2 5 5 2" xfId="6928" xr:uid="{00000000-0005-0000-0000-0000BE180000}"/>
    <cellStyle name="Normal 9 2 2 5 6" xfId="3708" xr:uid="{00000000-0005-0000-0000-0000BF180000}"/>
    <cellStyle name="Normal 9 2 2 6" xfId="974" xr:uid="{00000000-0005-0000-0000-0000C0180000}"/>
    <cellStyle name="Normal 9 2 2 6 2" xfId="1960" xr:uid="{00000000-0005-0000-0000-0000C1180000}"/>
    <cellStyle name="Normal 9 2 2 6 2 2" xfId="4696" xr:uid="{00000000-0005-0000-0000-0000C2180000}"/>
    <cellStyle name="Normal 9 2 2 6 3" xfId="3784" xr:uid="{00000000-0005-0000-0000-0000C3180000}"/>
    <cellStyle name="Normal 9 2 2 7" xfId="1504" xr:uid="{00000000-0005-0000-0000-0000C4180000}"/>
    <cellStyle name="Normal 9 2 2 7 2" xfId="4240" xr:uid="{00000000-0005-0000-0000-0000C5180000}"/>
    <cellStyle name="Normal 9 2 2 8" xfId="2416" xr:uid="{00000000-0005-0000-0000-0000C6180000}"/>
    <cellStyle name="Normal 9 2 2 8 2" xfId="5152" xr:uid="{00000000-0005-0000-0000-0000C7180000}"/>
    <cellStyle name="Normal 9 2 2 9" xfId="2872" xr:uid="{00000000-0005-0000-0000-0000C8180000}"/>
    <cellStyle name="Normal 9 2 2 9 2" xfId="6548" xr:uid="{00000000-0005-0000-0000-0000C9180000}"/>
    <cellStyle name="Normal 9 2 3" xfId="519" xr:uid="{00000000-0005-0000-0000-0000CA180000}"/>
    <cellStyle name="Normal 9 2 3 2" xfId="675" xr:uid="{00000000-0005-0000-0000-0000CB180000}"/>
    <cellStyle name="Normal 9 2 3 2 2" xfId="1172" xr:uid="{00000000-0005-0000-0000-0000CC180000}"/>
    <cellStyle name="Normal 9 2 3 2 2 2" xfId="2151" xr:uid="{00000000-0005-0000-0000-0000CD180000}"/>
    <cellStyle name="Normal 9 2 3 2 2 2 2" xfId="4887" xr:uid="{00000000-0005-0000-0000-0000CE180000}"/>
    <cellStyle name="Normal 9 2 3 2 2 3" xfId="3975" xr:uid="{00000000-0005-0000-0000-0000CF180000}"/>
    <cellStyle name="Normal 9 2 3 2 3" xfId="1695" xr:uid="{00000000-0005-0000-0000-0000D0180000}"/>
    <cellStyle name="Normal 9 2 3 2 3 2" xfId="4431" xr:uid="{00000000-0005-0000-0000-0000D1180000}"/>
    <cellStyle name="Normal 9 2 3 2 4" xfId="2607" xr:uid="{00000000-0005-0000-0000-0000D2180000}"/>
    <cellStyle name="Normal 9 2 3 2 4 2" xfId="5343" xr:uid="{00000000-0005-0000-0000-0000D3180000}"/>
    <cellStyle name="Normal 9 2 3 2 5" xfId="3063" xr:uid="{00000000-0005-0000-0000-0000D4180000}"/>
    <cellStyle name="Normal 9 2 3 2 5 2" xfId="6739" xr:uid="{00000000-0005-0000-0000-0000D5180000}"/>
    <cellStyle name="Normal 9 2 3 2 6" xfId="3519" xr:uid="{00000000-0005-0000-0000-0000D6180000}"/>
    <cellStyle name="Normal 9 2 3 3" xfId="1020" xr:uid="{00000000-0005-0000-0000-0000D7180000}"/>
    <cellStyle name="Normal 9 2 3 3 2" xfId="1999" xr:uid="{00000000-0005-0000-0000-0000D8180000}"/>
    <cellStyle name="Normal 9 2 3 3 2 2" xfId="4735" xr:uid="{00000000-0005-0000-0000-0000D9180000}"/>
    <cellStyle name="Normal 9 2 3 3 3" xfId="3823" xr:uid="{00000000-0005-0000-0000-0000DA180000}"/>
    <cellStyle name="Normal 9 2 3 4" xfId="1543" xr:uid="{00000000-0005-0000-0000-0000DB180000}"/>
    <cellStyle name="Normal 9 2 3 4 2" xfId="4279" xr:uid="{00000000-0005-0000-0000-0000DC180000}"/>
    <cellStyle name="Normal 9 2 3 5" xfId="2455" xr:uid="{00000000-0005-0000-0000-0000DD180000}"/>
    <cellStyle name="Normal 9 2 3 5 2" xfId="5191" xr:uid="{00000000-0005-0000-0000-0000DE180000}"/>
    <cellStyle name="Normal 9 2 3 6" xfId="2911" xr:uid="{00000000-0005-0000-0000-0000DF180000}"/>
    <cellStyle name="Normal 9 2 3 6 2" xfId="6587" xr:uid="{00000000-0005-0000-0000-0000E0180000}"/>
    <cellStyle name="Normal 9 2 3 7" xfId="3367" xr:uid="{00000000-0005-0000-0000-0000E1180000}"/>
    <cellStyle name="Normal 9 2 4" xfId="599" xr:uid="{00000000-0005-0000-0000-0000E2180000}"/>
    <cellStyle name="Normal 9 2 4 2" xfId="1096" xr:uid="{00000000-0005-0000-0000-0000E3180000}"/>
    <cellStyle name="Normal 9 2 4 2 2" xfId="2075" xr:uid="{00000000-0005-0000-0000-0000E4180000}"/>
    <cellStyle name="Normal 9 2 4 2 2 2" xfId="4811" xr:uid="{00000000-0005-0000-0000-0000E5180000}"/>
    <cellStyle name="Normal 9 2 4 2 3" xfId="3899" xr:uid="{00000000-0005-0000-0000-0000E6180000}"/>
    <cellStyle name="Normal 9 2 4 3" xfId="1619" xr:uid="{00000000-0005-0000-0000-0000E7180000}"/>
    <cellStyle name="Normal 9 2 4 3 2" xfId="4355" xr:uid="{00000000-0005-0000-0000-0000E8180000}"/>
    <cellStyle name="Normal 9 2 4 4" xfId="2531" xr:uid="{00000000-0005-0000-0000-0000E9180000}"/>
    <cellStyle name="Normal 9 2 4 4 2" xfId="5267" xr:uid="{00000000-0005-0000-0000-0000EA180000}"/>
    <cellStyle name="Normal 9 2 4 5" xfId="2987" xr:uid="{00000000-0005-0000-0000-0000EB180000}"/>
    <cellStyle name="Normal 9 2 4 5 2" xfId="6663" xr:uid="{00000000-0005-0000-0000-0000EC180000}"/>
    <cellStyle name="Normal 9 2 4 6" xfId="3443" xr:uid="{00000000-0005-0000-0000-0000ED180000}"/>
    <cellStyle name="Normal 9 2 5" xfId="751" xr:uid="{00000000-0005-0000-0000-0000EE180000}"/>
    <cellStyle name="Normal 9 2 5 2" xfId="1248" xr:uid="{00000000-0005-0000-0000-0000EF180000}"/>
    <cellStyle name="Normal 9 2 5 2 2" xfId="2227" xr:uid="{00000000-0005-0000-0000-0000F0180000}"/>
    <cellStyle name="Normal 9 2 5 2 2 2" xfId="4963" xr:uid="{00000000-0005-0000-0000-0000F1180000}"/>
    <cellStyle name="Normal 9 2 5 2 3" xfId="4051" xr:uid="{00000000-0005-0000-0000-0000F2180000}"/>
    <cellStyle name="Normal 9 2 5 3" xfId="1771" xr:uid="{00000000-0005-0000-0000-0000F3180000}"/>
    <cellStyle name="Normal 9 2 5 3 2" xfId="4507" xr:uid="{00000000-0005-0000-0000-0000F4180000}"/>
    <cellStyle name="Normal 9 2 5 4" xfId="2683" xr:uid="{00000000-0005-0000-0000-0000F5180000}"/>
    <cellStyle name="Normal 9 2 5 4 2" xfId="5419" xr:uid="{00000000-0005-0000-0000-0000F6180000}"/>
    <cellStyle name="Normal 9 2 5 5" xfId="3139" xr:uid="{00000000-0005-0000-0000-0000F7180000}"/>
    <cellStyle name="Normal 9 2 5 5 2" xfId="6815" xr:uid="{00000000-0005-0000-0000-0000F8180000}"/>
    <cellStyle name="Normal 9 2 5 6" xfId="3595" xr:uid="{00000000-0005-0000-0000-0000F9180000}"/>
    <cellStyle name="Normal 9 2 6" xfId="827" xr:uid="{00000000-0005-0000-0000-0000FA180000}"/>
    <cellStyle name="Normal 9 2 6 2" xfId="1324" xr:uid="{00000000-0005-0000-0000-0000FB180000}"/>
    <cellStyle name="Normal 9 2 6 2 2" xfId="2303" xr:uid="{00000000-0005-0000-0000-0000FC180000}"/>
    <cellStyle name="Normal 9 2 6 2 2 2" xfId="5039" xr:uid="{00000000-0005-0000-0000-0000FD180000}"/>
    <cellStyle name="Normal 9 2 6 2 3" xfId="4127" xr:uid="{00000000-0005-0000-0000-0000FE180000}"/>
    <cellStyle name="Normal 9 2 6 3" xfId="1847" xr:uid="{00000000-0005-0000-0000-0000FF180000}"/>
    <cellStyle name="Normal 9 2 6 3 2" xfId="4583" xr:uid="{00000000-0005-0000-0000-000000190000}"/>
    <cellStyle name="Normal 9 2 6 4" xfId="2759" xr:uid="{00000000-0005-0000-0000-000001190000}"/>
    <cellStyle name="Normal 9 2 6 4 2" xfId="5495" xr:uid="{00000000-0005-0000-0000-000002190000}"/>
    <cellStyle name="Normal 9 2 6 5" xfId="3215" xr:uid="{00000000-0005-0000-0000-000003190000}"/>
    <cellStyle name="Normal 9 2 6 5 2" xfId="6891" xr:uid="{00000000-0005-0000-0000-000004190000}"/>
    <cellStyle name="Normal 9 2 6 6" xfId="3671" xr:uid="{00000000-0005-0000-0000-000005190000}"/>
    <cellStyle name="Normal 9 2 7" xfId="931" xr:uid="{00000000-0005-0000-0000-000006190000}"/>
    <cellStyle name="Normal 9 2 7 2" xfId="1923" xr:uid="{00000000-0005-0000-0000-000007190000}"/>
    <cellStyle name="Normal 9 2 7 2 2" xfId="4659" xr:uid="{00000000-0005-0000-0000-000008190000}"/>
    <cellStyle name="Normal 9 2 7 3" xfId="3747" xr:uid="{00000000-0005-0000-0000-000009190000}"/>
    <cellStyle name="Normal 9 2 8" xfId="1467" xr:uid="{00000000-0005-0000-0000-00000A190000}"/>
    <cellStyle name="Normal 9 2 8 2" xfId="4203" xr:uid="{00000000-0005-0000-0000-00000B190000}"/>
    <cellStyle name="Normal 9 2 9" xfId="2379" xr:uid="{00000000-0005-0000-0000-00000C190000}"/>
    <cellStyle name="Normal 9 2 9 2" xfId="5115" xr:uid="{00000000-0005-0000-0000-00000D190000}"/>
    <cellStyle name="Normal 9 3" xfId="322" xr:uid="{00000000-0005-0000-0000-00000E190000}"/>
    <cellStyle name="Normal 9 4" xfId="385" xr:uid="{00000000-0005-0000-0000-00000F190000}"/>
    <cellStyle name="Normal 9 4 10" xfId="3327" xr:uid="{00000000-0005-0000-0000-000010190000}"/>
    <cellStyle name="Normal 9 4 2" xfId="555" xr:uid="{00000000-0005-0000-0000-000011190000}"/>
    <cellStyle name="Normal 9 4 2 2" xfId="711" xr:uid="{00000000-0005-0000-0000-000012190000}"/>
    <cellStyle name="Normal 9 4 2 2 2" xfId="1208" xr:uid="{00000000-0005-0000-0000-000013190000}"/>
    <cellStyle name="Normal 9 4 2 2 2 2" xfId="2187" xr:uid="{00000000-0005-0000-0000-000014190000}"/>
    <cellStyle name="Normal 9 4 2 2 2 2 2" xfId="4923" xr:uid="{00000000-0005-0000-0000-000015190000}"/>
    <cellStyle name="Normal 9 4 2 2 2 3" xfId="4011" xr:uid="{00000000-0005-0000-0000-000016190000}"/>
    <cellStyle name="Normal 9 4 2 2 3" xfId="1731" xr:uid="{00000000-0005-0000-0000-000017190000}"/>
    <cellStyle name="Normal 9 4 2 2 3 2" xfId="4467" xr:uid="{00000000-0005-0000-0000-000018190000}"/>
    <cellStyle name="Normal 9 4 2 2 4" xfId="2643" xr:uid="{00000000-0005-0000-0000-000019190000}"/>
    <cellStyle name="Normal 9 4 2 2 4 2" xfId="5379" xr:uid="{00000000-0005-0000-0000-00001A190000}"/>
    <cellStyle name="Normal 9 4 2 2 5" xfId="3099" xr:uid="{00000000-0005-0000-0000-00001B190000}"/>
    <cellStyle name="Normal 9 4 2 2 5 2" xfId="6775" xr:uid="{00000000-0005-0000-0000-00001C190000}"/>
    <cellStyle name="Normal 9 4 2 2 6" xfId="3555" xr:uid="{00000000-0005-0000-0000-00001D190000}"/>
    <cellStyle name="Normal 9 4 2 3" xfId="1056" xr:uid="{00000000-0005-0000-0000-00001E190000}"/>
    <cellStyle name="Normal 9 4 2 3 2" xfId="2035" xr:uid="{00000000-0005-0000-0000-00001F190000}"/>
    <cellStyle name="Normal 9 4 2 3 2 2" xfId="4771" xr:uid="{00000000-0005-0000-0000-000020190000}"/>
    <cellStyle name="Normal 9 4 2 3 3" xfId="3859" xr:uid="{00000000-0005-0000-0000-000021190000}"/>
    <cellStyle name="Normal 9 4 2 4" xfId="1579" xr:uid="{00000000-0005-0000-0000-000022190000}"/>
    <cellStyle name="Normal 9 4 2 4 2" xfId="4315" xr:uid="{00000000-0005-0000-0000-000023190000}"/>
    <cellStyle name="Normal 9 4 2 5" xfId="2491" xr:uid="{00000000-0005-0000-0000-000024190000}"/>
    <cellStyle name="Normal 9 4 2 5 2" xfId="5227" xr:uid="{00000000-0005-0000-0000-000025190000}"/>
    <cellStyle name="Normal 9 4 2 6" xfId="2947" xr:uid="{00000000-0005-0000-0000-000026190000}"/>
    <cellStyle name="Normal 9 4 2 6 2" xfId="6623" xr:uid="{00000000-0005-0000-0000-000027190000}"/>
    <cellStyle name="Normal 9 4 2 7" xfId="3403" xr:uid="{00000000-0005-0000-0000-000028190000}"/>
    <cellStyle name="Normal 9 4 3" xfId="635" xr:uid="{00000000-0005-0000-0000-000029190000}"/>
    <cellStyle name="Normal 9 4 3 2" xfId="1132" xr:uid="{00000000-0005-0000-0000-00002A190000}"/>
    <cellStyle name="Normal 9 4 3 2 2" xfId="2111" xr:uid="{00000000-0005-0000-0000-00002B190000}"/>
    <cellStyle name="Normal 9 4 3 2 2 2" xfId="4847" xr:uid="{00000000-0005-0000-0000-00002C190000}"/>
    <cellStyle name="Normal 9 4 3 2 3" xfId="3935" xr:uid="{00000000-0005-0000-0000-00002D190000}"/>
    <cellStyle name="Normal 9 4 3 3" xfId="1655" xr:uid="{00000000-0005-0000-0000-00002E190000}"/>
    <cellStyle name="Normal 9 4 3 3 2" xfId="4391" xr:uid="{00000000-0005-0000-0000-00002F190000}"/>
    <cellStyle name="Normal 9 4 3 4" xfId="2567" xr:uid="{00000000-0005-0000-0000-000030190000}"/>
    <cellStyle name="Normal 9 4 3 4 2" xfId="5303" xr:uid="{00000000-0005-0000-0000-000031190000}"/>
    <cellStyle name="Normal 9 4 3 5" xfId="3023" xr:uid="{00000000-0005-0000-0000-000032190000}"/>
    <cellStyle name="Normal 9 4 3 5 2" xfId="6699" xr:uid="{00000000-0005-0000-0000-000033190000}"/>
    <cellStyle name="Normal 9 4 3 6" xfId="3479" xr:uid="{00000000-0005-0000-0000-000034190000}"/>
    <cellStyle name="Normal 9 4 4" xfId="787" xr:uid="{00000000-0005-0000-0000-000035190000}"/>
    <cellStyle name="Normal 9 4 4 2" xfId="1284" xr:uid="{00000000-0005-0000-0000-000036190000}"/>
    <cellStyle name="Normal 9 4 4 2 2" xfId="2263" xr:uid="{00000000-0005-0000-0000-000037190000}"/>
    <cellStyle name="Normal 9 4 4 2 2 2" xfId="4999" xr:uid="{00000000-0005-0000-0000-000038190000}"/>
    <cellStyle name="Normal 9 4 4 2 3" xfId="4087" xr:uid="{00000000-0005-0000-0000-000039190000}"/>
    <cellStyle name="Normal 9 4 4 3" xfId="1807" xr:uid="{00000000-0005-0000-0000-00003A190000}"/>
    <cellStyle name="Normal 9 4 4 3 2" xfId="4543" xr:uid="{00000000-0005-0000-0000-00003B190000}"/>
    <cellStyle name="Normal 9 4 4 4" xfId="2719" xr:uid="{00000000-0005-0000-0000-00003C190000}"/>
    <cellStyle name="Normal 9 4 4 4 2" xfId="5455" xr:uid="{00000000-0005-0000-0000-00003D190000}"/>
    <cellStyle name="Normal 9 4 4 5" xfId="3175" xr:uid="{00000000-0005-0000-0000-00003E190000}"/>
    <cellStyle name="Normal 9 4 4 5 2" xfId="6851" xr:uid="{00000000-0005-0000-0000-00003F190000}"/>
    <cellStyle name="Normal 9 4 4 6" xfId="3631" xr:uid="{00000000-0005-0000-0000-000040190000}"/>
    <cellStyle name="Normal 9 4 5" xfId="863" xr:uid="{00000000-0005-0000-0000-000041190000}"/>
    <cellStyle name="Normal 9 4 5 2" xfId="1360" xr:uid="{00000000-0005-0000-0000-000042190000}"/>
    <cellStyle name="Normal 9 4 5 2 2" xfId="2339" xr:uid="{00000000-0005-0000-0000-000043190000}"/>
    <cellStyle name="Normal 9 4 5 2 2 2" xfId="5075" xr:uid="{00000000-0005-0000-0000-000044190000}"/>
    <cellStyle name="Normal 9 4 5 2 3" xfId="4163" xr:uid="{00000000-0005-0000-0000-000045190000}"/>
    <cellStyle name="Normal 9 4 5 3" xfId="1883" xr:uid="{00000000-0005-0000-0000-000046190000}"/>
    <cellStyle name="Normal 9 4 5 3 2" xfId="4619" xr:uid="{00000000-0005-0000-0000-000047190000}"/>
    <cellStyle name="Normal 9 4 5 4" xfId="2795" xr:uid="{00000000-0005-0000-0000-000048190000}"/>
    <cellStyle name="Normal 9 4 5 4 2" xfId="5531" xr:uid="{00000000-0005-0000-0000-000049190000}"/>
    <cellStyle name="Normal 9 4 5 5" xfId="3251" xr:uid="{00000000-0005-0000-0000-00004A190000}"/>
    <cellStyle name="Normal 9 4 5 5 2" xfId="6927" xr:uid="{00000000-0005-0000-0000-00004B190000}"/>
    <cellStyle name="Normal 9 4 5 6" xfId="3707" xr:uid="{00000000-0005-0000-0000-00004C190000}"/>
    <cellStyle name="Normal 9 4 6" xfId="973" xr:uid="{00000000-0005-0000-0000-00004D190000}"/>
    <cellStyle name="Normal 9 4 6 2" xfId="1959" xr:uid="{00000000-0005-0000-0000-00004E190000}"/>
    <cellStyle name="Normal 9 4 6 2 2" xfId="4695" xr:uid="{00000000-0005-0000-0000-00004F190000}"/>
    <cellStyle name="Normal 9 4 6 3" xfId="3783" xr:uid="{00000000-0005-0000-0000-000050190000}"/>
    <cellStyle name="Normal 9 4 7" xfId="1503" xr:uid="{00000000-0005-0000-0000-000051190000}"/>
    <cellStyle name="Normal 9 4 7 2" xfId="4239" xr:uid="{00000000-0005-0000-0000-000052190000}"/>
    <cellStyle name="Normal 9 4 8" xfId="2415" xr:uid="{00000000-0005-0000-0000-000053190000}"/>
    <cellStyle name="Normal 9 4 8 2" xfId="5151" xr:uid="{00000000-0005-0000-0000-000054190000}"/>
    <cellStyle name="Normal 9 4 9" xfId="2871" xr:uid="{00000000-0005-0000-0000-000055190000}"/>
    <cellStyle name="Normal 9 4 9 2" xfId="6547" xr:uid="{00000000-0005-0000-0000-000056190000}"/>
    <cellStyle name="Normal 9 5" xfId="518" xr:uid="{00000000-0005-0000-0000-000057190000}"/>
    <cellStyle name="Normal 9 5 2" xfId="674" xr:uid="{00000000-0005-0000-0000-000058190000}"/>
    <cellStyle name="Normal 9 5 2 2" xfId="1171" xr:uid="{00000000-0005-0000-0000-000059190000}"/>
    <cellStyle name="Normal 9 5 2 2 2" xfId="2150" xr:uid="{00000000-0005-0000-0000-00005A190000}"/>
    <cellStyle name="Normal 9 5 2 2 2 2" xfId="4886" xr:uid="{00000000-0005-0000-0000-00005B190000}"/>
    <cellStyle name="Normal 9 5 2 2 3" xfId="3974" xr:uid="{00000000-0005-0000-0000-00005C190000}"/>
    <cellStyle name="Normal 9 5 2 3" xfId="1694" xr:uid="{00000000-0005-0000-0000-00005D190000}"/>
    <cellStyle name="Normal 9 5 2 3 2" xfId="4430" xr:uid="{00000000-0005-0000-0000-00005E190000}"/>
    <cellStyle name="Normal 9 5 2 4" xfId="2606" xr:uid="{00000000-0005-0000-0000-00005F190000}"/>
    <cellStyle name="Normal 9 5 2 4 2" xfId="5342" xr:uid="{00000000-0005-0000-0000-000060190000}"/>
    <cellStyle name="Normal 9 5 2 5" xfId="3062" xr:uid="{00000000-0005-0000-0000-000061190000}"/>
    <cellStyle name="Normal 9 5 2 5 2" xfId="6738" xr:uid="{00000000-0005-0000-0000-000062190000}"/>
    <cellStyle name="Normal 9 5 2 6" xfId="3518" xr:uid="{00000000-0005-0000-0000-000063190000}"/>
    <cellStyle name="Normal 9 5 3" xfId="1019" xr:uid="{00000000-0005-0000-0000-000064190000}"/>
    <cellStyle name="Normal 9 5 3 2" xfId="1998" xr:uid="{00000000-0005-0000-0000-000065190000}"/>
    <cellStyle name="Normal 9 5 3 2 2" xfId="4734" xr:uid="{00000000-0005-0000-0000-000066190000}"/>
    <cellStyle name="Normal 9 5 3 3" xfId="3822" xr:uid="{00000000-0005-0000-0000-000067190000}"/>
    <cellStyle name="Normal 9 5 4" xfId="1542" xr:uid="{00000000-0005-0000-0000-000068190000}"/>
    <cellStyle name="Normal 9 5 4 2" xfId="4278" xr:uid="{00000000-0005-0000-0000-000069190000}"/>
    <cellStyle name="Normal 9 5 5" xfId="2454" xr:uid="{00000000-0005-0000-0000-00006A190000}"/>
    <cellStyle name="Normal 9 5 5 2" xfId="5190" xr:uid="{00000000-0005-0000-0000-00006B190000}"/>
    <cellStyle name="Normal 9 5 6" xfId="2910" xr:uid="{00000000-0005-0000-0000-00006C190000}"/>
    <cellStyle name="Normal 9 5 6 2" xfId="6586" xr:uid="{00000000-0005-0000-0000-00006D190000}"/>
    <cellStyle name="Normal 9 5 7" xfId="3366" xr:uid="{00000000-0005-0000-0000-00006E190000}"/>
    <cellStyle name="Normal 9 6" xfId="598" xr:uid="{00000000-0005-0000-0000-00006F190000}"/>
    <cellStyle name="Normal 9 6 2" xfId="1095" xr:uid="{00000000-0005-0000-0000-000070190000}"/>
    <cellStyle name="Normal 9 6 2 2" xfId="2074" xr:uid="{00000000-0005-0000-0000-000071190000}"/>
    <cellStyle name="Normal 9 6 2 2 2" xfId="4810" xr:uid="{00000000-0005-0000-0000-000072190000}"/>
    <cellStyle name="Normal 9 6 2 3" xfId="3898" xr:uid="{00000000-0005-0000-0000-000073190000}"/>
    <cellStyle name="Normal 9 6 3" xfId="1618" xr:uid="{00000000-0005-0000-0000-000074190000}"/>
    <cellStyle name="Normal 9 6 3 2" xfId="4354" xr:uid="{00000000-0005-0000-0000-000075190000}"/>
    <cellStyle name="Normal 9 6 4" xfId="2530" xr:uid="{00000000-0005-0000-0000-000076190000}"/>
    <cellStyle name="Normal 9 6 4 2" xfId="5266" xr:uid="{00000000-0005-0000-0000-000077190000}"/>
    <cellStyle name="Normal 9 6 5" xfId="2986" xr:uid="{00000000-0005-0000-0000-000078190000}"/>
    <cellStyle name="Normal 9 6 5 2" xfId="6662" xr:uid="{00000000-0005-0000-0000-000079190000}"/>
    <cellStyle name="Normal 9 6 6" xfId="3442" xr:uid="{00000000-0005-0000-0000-00007A190000}"/>
    <cellStyle name="Normal 9 7" xfId="750" xr:uid="{00000000-0005-0000-0000-00007B190000}"/>
    <cellStyle name="Normal 9 7 2" xfId="1247" xr:uid="{00000000-0005-0000-0000-00007C190000}"/>
    <cellStyle name="Normal 9 7 2 2" xfId="2226" xr:uid="{00000000-0005-0000-0000-00007D190000}"/>
    <cellStyle name="Normal 9 7 2 2 2" xfId="4962" xr:uid="{00000000-0005-0000-0000-00007E190000}"/>
    <cellStyle name="Normal 9 7 2 3" xfId="4050" xr:uid="{00000000-0005-0000-0000-00007F190000}"/>
    <cellStyle name="Normal 9 7 3" xfId="1770" xr:uid="{00000000-0005-0000-0000-000080190000}"/>
    <cellStyle name="Normal 9 7 3 2" xfId="4506" xr:uid="{00000000-0005-0000-0000-000081190000}"/>
    <cellStyle name="Normal 9 7 4" xfId="2682" xr:uid="{00000000-0005-0000-0000-000082190000}"/>
    <cellStyle name="Normal 9 7 4 2" xfId="5418" xr:uid="{00000000-0005-0000-0000-000083190000}"/>
    <cellStyle name="Normal 9 7 5" xfId="3138" xr:uid="{00000000-0005-0000-0000-000084190000}"/>
    <cellStyle name="Normal 9 7 5 2" xfId="6814" xr:uid="{00000000-0005-0000-0000-000085190000}"/>
    <cellStyle name="Normal 9 7 6" xfId="3594" xr:uid="{00000000-0005-0000-0000-000086190000}"/>
    <cellStyle name="Normal 9 8" xfId="826" xr:uid="{00000000-0005-0000-0000-000087190000}"/>
    <cellStyle name="Normal 9 8 2" xfId="1323" xr:uid="{00000000-0005-0000-0000-000088190000}"/>
    <cellStyle name="Normal 9 8 2 2" xfId="2302" xr:uid="{00000000-0005-0000-0000-000089190000}"/>
    <cellStyle name="Normal 9 8 2 2 2" xfId="5038" xr:uid="{00000000-0005-0000-0000-00008A190000}"/>
    <cellStyle name="Normal 9 8 2 3" xfId="4126" xr:uid="{00000000-0005-0000-0000-00008B190000}"/>
    <cellStyle name="Normal 9 8 3" xfId="1846" xr:uid="{00000000-0005-0000-0000-00008C190000}"/>
    <cellStyle name="Normal 9 8 3 2" xfId="4582" xr:uid="{00000000-0005-0000-0000-00008D190000}"/>
    <cellStyle name="Normal 9 8 4" xfId="2758" xr:uid="{00000000-0005-0000-0000-00008E190000}"/>
    <cellStyle name="Normal 9 8 4 2" xfId="5494" xr:uid="{00000000-0005-0000-0000-00008F190000}"/>
    <cellStyle name="Normal 9 8 5" xfId="3214" xr:uid="{00000000-0005-0000-0000-000090190000}"/>
    <cellStyle name="Normal 9 8 5 2" xfId="6890" xr:uid="{00000000-0005-0000-0000-000091190000}"/>
    <cellStyle name="Normal 9 8 6" xfId="3670" xr:uid="{00000000-0005-0000-0000-000092190000}"/>
    <cellStyle name="Normal 9 9" xfId="930" xr:uid="{00000000-0005-0000-0000-000093190000}"/>
    <cellStyle name="Normal 9 9 2" xfId="1922" xr:uid="{00000000-0005-0000-0000-000094190000}"/>
    <cellStyle name="Normal 9 9 2 2" xfId="4658" xr:uid="{00000000-0005-0000-0000-000095190000}"/>
    <cellStyle name="Normal 9 9 3" xfId="3746" xr:uid="{00000000-0005-0000-0000-000096190000}"/>
    <cellStyle name="Note 2" xfId="431" xr:uid="{00000000-0005-0000-0000-000097190000}"/>
    <cellStyle name="Note 3" xfId="1439" xr:uid="{00000000-0005-0000-0000-000098190000}"/>
    <cellStyle name="Output 2" xfId="117" xr:uid="{00000000-0005-0000-0000-000099190000}"/>
    <cellStyle name="Output 2 2" xfId="425" xr:uid="{00000000-0005-0000-0000-00009A190000}"/>
    <cellStyle name="Output 3" xfId="904" xr:uid="{00000000-0005-0000-0000-00009B190000}"/>
    <cellStyle name="Output 4" xfId="1445" xr:uid="{00000000-0005-0000-0000-00009C190000}"/>
    <cellStyle name="Percent 2" xfId="263" xr:uid="{00000000-0005-0000-0000-00009D190000}"/>
    <cellStyle name="Percent 2 2" xfId="323" xr:uid="{00000000-0005-0000-0000-00009E190000}"/>
    <cellStyle name="Percent 2 3" xfId="430" xr:uid="{00000000-0005-0000-0000-00009F190000}"/>
    <cellStyle name="Percent 3" xfId="284" xr:uid="{00000000-0005-0000-0000-0000A0190000}"/>
    <cellStyle name="Percent 3 2" xfId="343" xr:uid="{00000000-0005-0000-0000-0000A1190000}"/>
    <cellStyle name="Percent 4" xfId="276" xr:uid="{00000000-0005-0000-0000-0000A2190000}"/>
    <cellStyle name="Percent 4 10" xfId="1463" xr:uid="{00000000-0005-0000-0000-0000A3190000}"/>
    <cellStyle name="Percent 4 10 2" xfId="4199" xr:uid="{00000000-0005-0000-0000-0000A4190000}"/>
    <cellStyle name="Percent 4 11" xfId="2375" xr:uid="{00000000-0005-0000-0000-0000A5190000}"/>
    <cellStyle name="Percent 4 11 2" xfId="5111" xr:uid="{00000000-0005-0000-0000-0000A6190000}"/>
    <cellStyle name="Percent 4 12" xfId="2831" xr:uid="{00000000-0005-0000-0000-0000A7190000}"/>
    <cellStyle name="Percent 4 12 2" xfId="6507" xr:uid="{00000000-0005-0000-0000-0000A8190000}"/>
    <cellStyle name="Percent 4 13" xfId="3287" xr:uid="{00000000-0005-0000-0000-0000A9190000}"/>
    <cellStyle name="Percent 4 2" xfId="277" xr:uid="{00000000-0005-0000-0000-0000AA190000}"/>
    <cellStyle name="Percent 4 2 10" xfId="2832" xr:uid="{00000000-0005-0000-0000-0000AB190000}"/>
    <cellStyle name="Percent 4 2 10 2" xfId="6508" xr:uid="{00000000-0005-0000-0000-0000AC190000}"/>
    <cellStyle name="Percent 4 2 11" xfId="3288" xr:uid="{00000000-0005-0000-0000-0000AD190000}"/>
    <cellStyle name="Percent 4 2 2" xfId="383" xr:uid="{00000000-0005-0000-0000-0000AE190000}"/>
    <cellStyle name="Percent 4 2 2 10" xfId="3325" xr:uid="{00000000-0005-0000-0000-0000AF190000}"/>
    <cellStyle name="Percent 4 2 2 2" xfId="553" xr:uid="{00000000-0005-0000-0000-0000B0190000}"/>
    <cellStyle name="Percent 4 2 2 2 2" xfId="709" xr:uid="{00000000-0005-0000-0000-0000B1190000}"/>
    <cellStyle name="Percent 4 2 2 2 2 2" xfId="1206" xr:uid="{00000000-0005-0000-0000-0000B2190000}"/>
    <cellStyle name="Percent 4 2 2 2 2 2 2" xfId="2185" xr:uid="{00000000-0005-0000-0000-0000B3190000}"/>
    <cellStyle name="Percent 4 2 2 2 2 2 2 2" xfId="4921" xr:uid="{00000000-0005-0000-0000-0000B4190000}"/>
    <cellStyle name="Percent 4 2 2 2 2 2 3" xfId="4009" xr:uid="{00000000-0005-0000-0000-0000B5190000}"/>
    <cellStyle name="Percent 4 2 2 2 2 3" xfId="1729" xr:uid="{00000000-0005-0000-0000-0000B6190000}"/>
    <cellStyle name="Percent 4 2 2 2 2 3 2" xfId="4465" xr:uid="{00000000-0005-0000-0000-0000B7190000}"/>
    <cellStyle name="Percent 4 2 2 2 2 4" xfId="2641" xr:uid="{00000000-0005-0000-0000-0000B8190000}"/>
    <cellStyle name="Percent 4 2 2 2 2 4 2" xfId="5377" xr:uid="{00000000-0005-0000-0000-0000B9190000}"/>
    <cellStyle name="Percent 4 2 2 2 2 5" xfId="3097" xr:uid="{00000000-0005-0000-0000-0000BA190000}"/>
    <cellStyle name="Percent 4 2 2 2 2 5 2" xfId="6773" xr:uid="{00000000-0005-0000-0000-0000BB190000}"/>
    <cellStyle name="Percent 4 2 2 2 2 6" xfId="3553" xr:uid="{00000000-0005-0000-0000-0000BC190000}"/>
    <cellStyle name="Percent 4 2 2 2 3" xfId="1054" xr:uid="{00000000-0005-0000-0000-0000BD190000}"/>
    <cellStyle name="Percent 4 2 2 2 3 2" xfId="2033" xr:uid="{00000000-0005-0000-0000-0000BE190000}"/>
    <cellStyle name="Percent 4 2 2 2 3 2 2" xfId="4769" xr:uid="{00000000-0005-0000-0000-0000BF190000}"/>
    <cellStyle name="Percent 4 2 2 2 3 3" xfId="3857" xr:uid="{00000000-0005-0000-0000-0000C0190000}"/>
    <cellStyle name="Percent 4 2 2 2 4" xfId="1577" xr:uid="{00000000-0005-0000-0000-0000C1190000}"/>
    <cellStyle name="Percent 4 2 2 2 4 2" xfId="4313" xr:uid="{00000000-0005-0000-0000-0000C2190000}"/>
    <cellStyle name="Percent 4 2 2 2 5" xfId="2489" xr:uid="{00000000-0005-0000-0000-0000C3190000}"/>
    <cellStyle name="Percent 4 2 2 2 5 2" xfId="5225" xr:uid="{00000000-0005-0000-0000-0000C4190000}"/>
    <cellStyle name="Percent 4 2 2 2 6" xfId="2945" xr:uid="{00000000-0005-0000-0000-0000C5190000}"/>
    <cellStyle name="Percent 4 2 2 2 6 2" xfId="6621" xr:uid="{00000000-0005-0000-0000-0000C6190000}"/>
    <cellStyle name="Percent 4 2 2 2 7" xfId="3401" xr:uid="{00000000-0005-0000-0000-0000C7190000}"/>
    <cellStyle name="Percent 4 2 2 3" xfId="633" xr:uid="{00000000-0005-0000-0000-0000C8190000}"/>
    <cellStyle name="Percent 4 2 2 3 2" xfId="1130" xr:uid="{00000000-0005-0000-0000-0000C9190000}"/>
    <cellStyle name="Percent 4 2 2 3 2 2" xfId="2109" xr:uid="{00000000-0005-0000-0000-0000CA190000}"/>
    <cellStyle name="Percent 4 2 2 3 2 2 2" xfId="4845" xr:uid="{00000000-0005-0000-0000-0000CB190000}"/>
    <cellStyle name="Percent 4 2 2 3 2 3" xfId="3933" xr:uid="{00000000-0005-0000-0000-0000CC190000}"/>
    <cellStyle name="Percent 4 2 2 3 3" xfId="1653" xr:uid="{00000000-0005-0000-0000-0000CD190000}"/>
    <cellStyle name="Percent 4 2 2 3 3 2" xfId="4389" xr:uid="{00000000-0005-0000-0000-0000CE190000}"/>
    <cellStyle name="Percent 4 2 2 3 4" xfId="2565" xr:uid="{00000000-0005-0000-0000-0000CF190000}"/>
    <cellStyle name="Percent 4 2 2 3 4 2" xfId="5301" xr:uid="{00000000-0005-0000-0000-0000D0190000}"/>
    <cellStyle name="Percent 4 2 2 3 5" xfId="3021" xr:uid="{00000000-0005-0000-0000-0000D1190000}"/>
    <cellStyle name="Percent 4 2 2 3 5 2" xfId="6697" xr:uid="{00000000-0005-0000-0000-0000D2190000}"/>
    <cellStyle name="Percent 4 2 2 3 6" xfId="3477" xr:uid="{00000000-0005-0000-0000-0000D3190000}"/>
    <cellStyle name="Percent 4 2 2 4" xfId="785" xr:uid="{00000000-0005-0000-0000-0000D4190000}"/>
    <cellStyle name="Percent 4 2 2 4 2" xfId="1282" xr:uid="{00000000-0005-0000-0000-0000D5190000}"/>
    <cellStyle name="Percent 4 2 2 4 2 2" xfId="2261" xr:uid="{00000000-0005-0000-0000-0000D6190000}"/>
    <cellStyle name="Percent 4 2 2 4 2 2 2" xfId="4997" xr:uid="{00000000-0005-0000-0000-0000D7190000}"/>
    <cellStyle name="Percent 4 2 2 4 2 3" xfId="4085" xr:uid="{00000000-0005-0000-0000-0000D8190000}"/>
    <cellStyle name="Percent 4 2 2 4 3" xfId="1805" xr:uid="{00000000-0005-0000-0000-0000D9190000}"/>
    <cellStyle name="Percent 4 2 2 4 3 2" xfId="4541" xr:uid="{00000000-0005-0000-0000-0000DA190000}"/>
    <cellStyle name="Percent 4 2 2 4 4" xfId="2717" xr:uid="{00000000-0005-0000-0000-0000DB190000}"/>
    <cellStyle name="Percent 4 2 2 4 4 2" xfId="5453" xr:uid="{00000000-0005-0000-0000-0000DC190000}"/>
    <cellStyle name="Percent 4 2 2 4 5" xfId="3173" xr:uid="{00000000-0005-0000-0000-0000DD190000}"/>
    <cellStyle name="Percent 4 2 2 4 5 2" xfId="6849" xr:uid="{00000000-0005-0000-0000-0000DE190000}"/>
    <cellStyle name="Percent 4 2 2 4 6" xfId="3629" xr:uid="{00000000-0005-0000-0000-0000DF190000}"/>
    <cellStyle name="Percent 4 2 2 5" xfId="861" xr:uid="{00000000-0005-0000-0000-0000E0190000}"/>
    <cellStyle name="Percent 4 2 2 5 2" xfId="1358" xr:uid="{00000000-0005-0000-0000-0000E1190000}"/>
    <cellStyle name="Percent 4 2 2 5 2 2" xfId="2337" xr:uid="{00000000-0005-0000-0000-0000E2190000}"/>
    <cellStyle name="Percent 4 2 2 5 2 2 2" xfId="5073" xr:uid="{00000000-0005-0000-0000-0000E3190000}"/>
    <cellStyle name="Percent 4 2 2 5 2 3" xfId="4161" xr:uid="{00000000-0005-0000-0000-0000E4190000}"/>
    <cellStyle name="Percent 4 2 2 5 3" xfId="1881" xr:uid="{00000000-0005-0000-0000-0000E5190000}"/>
    <cellStyle name="Percent 4 2 2 5 3 2" xfId="4617" xr:uid="{00000000-0005-0000-0000-0000E6190000}"/>
    <cellStyle name="Percent 4 2 2 5 4" xfId="2793" xr:uid="{00000000-0005-0000-0000-0000E7190000}"/>
    <cellStyle name="Percent 4 2 2 5 4 2" xfId="5529" xr:uid="{00000000-0005-0000-0000-0000E8190000}"/>
    <cellStyle name="Percent 4 2 2 5 5" xfId="3249" xr:uid="{00000000-0005-0000-0000-0000E9190000}"/>
    <cellStyle name="Percent 4 2 2 5 5 2" xfId="6925" xr:uid="{00000000-0005-0000-0000-0000EA190000}"/>
    <cellStyle name="Percent 4 2 2 5 6" xfId="3705" xr:uid="{00000000-0005-0000-0000-0000EB190000}"/>
    <cellStyle name="Percent 4 2 2 6" xfId="971" xr:uid="{00000000-0005-0000-0000-0000EC190000}"/>
    <cellStyle name="Percent 4 2 2 6 2" xfId="1957" xr:uid="{00000000-0005-0000-0000-0000ED190000}"/>
    <cellStyle name="Percent 4 2 2 6 2 2" xfId="4693" xr:uid="{00000000-0005-0000-0000-0000EE190000}"/>
    <cellStyle name="Percent 4 2 2 6 3" xfId="3781" xr:uid="{00000000-0005-0000-0000-0000EF190000}"/>
    <cellStyle name="Percent 4 2 2 7" xfId="1501" xr:uid="{00000000-0005-0000-0000-0000F0190000}"/>
    <cellStyle name="Percent 4 2 2 7 2" xfId="4237" xr:uid="{00000000-0005-0000-0000-0000F1190000}"/>
    <cellStyle name="Percent 4 2 2 8" xfId="2413" xr:uid="{00000000-0005-0000-0000-0000F2190000}"/>
    <cellStyle name="Percent 4 2 2 8 2" xfId="5149" xr:uid="{00000000-0005-0000-0000-0000F3190000}"/>
    <cellStyle name="Percent 4 2 2 9" xfId="2869" xr:uid="{00000000-0005-0000-0000-0000F4190000}"/>
    <cellStyle name="Percent 4 2 2 9 2" xfId="6545" xr:uid="{00000000-0005-0000-0000-0000F5190000}"/>
    <cellStyle name="Percent 4 2 3" xfId="516" xr:uid="{00000000-0005-0000-0000-0000F6190000}"/>
    <cellStyle name="Percent 4 2 3 2" xfId="672" xr:uid="{00000000-0005-0000-0000-0000F7190000}"/>
    <cellStyle name="Percent 4 2 3 2 2" xfId="1169" xr:uid="{00000000-0005-0000-0000-0000F8190000}"/>
    <cellStyle name="Percent 4 2 3 2 2 2" xfId="2148" xr:uid="{00000000-0005-0000-0000-0000F9190000}"/>
    <cellStyle name="Percent 4 2 3 2 2 2 2" xfId="4884" xr:uid="{00000000-0005-0000-0000-0000FA190000}"/>
    <cellStyle name="Percent 4 2 3 2 2 3" xfId="3972" xr:uid="{00000000-0005-0000-0000-0000FB190000}"/>
    <cellStyle name="Percent 4 2 3 2 3" xfId="1692" xr:uid="{00000000-0005-0000-0000-0000FC190000}"/>
    <cellStyle name="Percent 4 2 3 2 3 2" xfId="4428" xr:uid="{00000000-0005-0000-0000-0000FD190000}"/>
    <cellStyle name="Percent 4 2 3 2 4" xfId="2604" xr:uid="{00000000-0005-0000-0000-0000FE190000}"/>
    <cellStyle name="Percent 4 2 3 2 4 2" xfId="5340" xr:uid="{00000000-0005-0000-0000-0000FF190000}"/>
    <cellStyle name="Percent 4 2 3 2 5" xfId="3060" xr:uid="{00000000-0005-0000-0000-0000001A0000}"/>
    <cellStyle name="Percent 4 2 3 2 5 2" xfId="6736" xr:uid="{00000000-0005-0000-0000-0000011A0000}"/>
    <cellStyle name="Percent 4 2 3 2 6" xfId="3516" xr:uid="{00000000-0005-0000-0000-0000021A0000}"/>
    <cellStyle name="Percent 4 2 3 3" xfId="1017" xr:uid="{00000000-0005-0000-0000-0000031A0000}"/>
    <cellStyle name="Percent 4 2 3 3 2" xfId="1996" xr:uid="{00000000-0005-0000-0000-0000041A0000}"/>
    <cellStyle name="Percent 4 2 3 3 2 2" xfId="4732" xr:uid="{00000000-0005-0000-0000-0000051A0000}"/>
    <cellStyle name="Percent 4 2 3 3 3" xfId="3820" xr:uid="{00000000-0005-0000-0000-0000061A0000}"/>
    <cellStyle name="Percent 4 2 3 4" xfId="1540" xr:uid="{00000000-0005-0000-0000-0000071A0000}"/>
    <cellStyle name="Percent 4 2 3 4 2" xfId="4276" xr:uid="{00000000-0005-0000-0000-0000081A0000}"/>
    <cellStyle name="Percent 4 2 3 5" xfId="2452" xr:uid="{00000000-0005-0000-0000-0000091A0000}"/>
    <cellStyle name="Percent 4 2 3 5 2" xfId="5188" xr:uid="{00000000-0005-0000-0000-00000A1A0000}"/>
    <cellStyle name="Percent 4 2 3 6" xfId="2908" xr:uid="{00000000-0005-0000-0000-00000B1A0000}"/>
    <cellStyle name="Percent 4 2 3 6 2" xfId="6584" xr:uid="{00000000-0005-0000-0000-00000C1A0000}"/>
    <cellStyle name="Percent 4 2 3 7" xfId="3364" xr:uid="{00000000-0005-0000-0000-00000D1A0000}"/>
    <cellStyle name="Percent 4 2 4" xfId="596" xr:uid="{00000000-0005-0000-0000-00000E1A0000}"/>
    <cellStyle name="Percent 4 2 4 2" xfId="1093" xr:uid="{00000000-0005-0000-0000-00000F1A0000}"/>
    <cellStyle name="Percent 4 2 4 2 2" xfId="2072" xr:uid="{00000000-0005-0000-0000-0000101A0000}"/>
    <cellStyle name="Percent 4 2 4 2 2 2" xfId="4808" xr:uid="{00000000-0005-0000-0000-0000111A0000}"/>
    <cellStyle name="Percent 4 2 4 2 3" xfId="3896" xr:uid="{00000000-0005-0000-0000-0000121A0000}"/>
    <cellStyle name="Percent 4 2 4 3" xfId="1616" xr:uid="{00000000-0005-0000-0000-0000131A0000}"/>
    <cellStyle name="Percent 4 2 4 3 2" xfId="4352" xr:uid="{00000000-0005-0000-0000-0000141A0000}"/>
    <cellStyle name="Percent 4 2 4 4" xfId="2528" xr:uid="{00000000-0005-0000-0000-0000151A0000}"/>
    <cellStyle name="Percent 4 2 4 4 2" xfId="5264" xr:uid="{00000000-0005-0000-0000-0000161A0000}"/>
    <cellStyle name="Percent 4 2 4 5" xfId="2984" xr:uid="{00000000-0005-0000-0000-0000171A0000}"/>
    <cellStyle name="Percent 4 2 4 5 2" xfId="6660" xr:uid="{00000000-0005-0000-0000-0000181A0000}"/>
    <cellStyle name="Percent 4 2 4 6" xfId="3440" xr:uid="{00000000-0005-0000-0000-0000191A0000}"/>
    <cellStyle name="Percent 4 2 5" xfId="748" xr:uid="{00000000-0005-0000-0000-00001A1A0000}"/>
    <cellStyle name="Percent 4 2 5 2" xfId="1245" xr:uid="{00000000-0005-0000-0000-00001B1A0000}"/>
    <cellStyle name="Percent 4 2 5 2 2" xfId="2224" xr:uid="{00000000-0005-0000-0000-00001C1A0000}"/>
    <cellStyle name="Percent 4 2 5 2 2 2" xfId="4960" xr:uid="{00000000-0005-0000-0000-00001D1A0000}"/>
    <cellStyle name="Percent 4 2 5 2 3" xfId="4048" xr:uid="{00000000-0005-0000-0000-00001E1A0000}"/>
    <cellStyle name="Percent 4 2 5 3" xfId="1768" xr:uid="{00000000-0005-0000-0000-00001F1A0000}"/>
    <cellStyle name="Percent 4 2 5 3 2" xfId="4504" xr:uid="{00000000-0005-0000-0000-0000201A0000}"/>
    <cellStyle name="Percent 4 2 5 4" xfId="2680" xr:uid="{00000000-0005-0000-0000-0000211A0000}"/>
    <cellStyle name="Percent 4 2 5 4 2" xfId="5416" xr:uid="{00000000-0005-0000-0000-0000221A0000}"/>
    <cellStyle name="Percent 4 2 5 5" xfId="3136" xr:uid="{00000000-0005-0000-0000-0000231A0000}"/>
    <cellStyle name="Percent 4 2 5 5 2" xfId="6812" xr:uid="{00000000-0005-0000-0000-0000241A0000}"/>
    <cellStyle name="Percent 4 2 5 6" xfId="3592" xr:uid="{00000000-0005-0000-0000-0000251A0000}"/>
    <cellStyle name="Percent 4 2 6" xfId="824" xr:uid="{00000000-0005-0000-0000-0000261A0000}"/>
    <cellStyle name="Percent 4 2 6 2" xfId="1321" xr:uid="{00000000-0005-0000-0000-0000271A0000}"/>
    <cellStyle name="Percent 4 2 6 2 2" xfId="2300" xr:uid="{00000000-0005-0000-0000-0000281A0000}"/>
    <cellStyle name="Percent 4 2 6 2 2 2" xfId="5036" xr:uid="{00000000-0005-0000-0000-0000291A0000}"/>
    <cellStyle name="Percent 4 2 6 2 3" xfId="4124" xr:uid="{00000000-0005-0000-0000-00002A1A0000}"/>
    <cellStyle name="Percent 4 2 6 3" xfId="1844" xr:uid="{00000000-0005-0000-0000-00002B1A0000}"/>
    <cellStyle name="Percent 4 2 6 3 2" xfId="4580" xr:uid="{00000000-0005-0000-0000-00002C1A0000}"/>
    <cellStyle name="Percent 4 2 6 4" xfId="2756" xr:uid="{00000000-0005-0000-0000-00002D1A0000}"/>
    <cellStyle name="Percent 4 2 6 4 2" xfId="5492" xr:uid="{00000000-0005-0000-0000-00002E1A0000}"/>
    <cellStyle name="Percent 4 2 6 5" xfId="3212" xr:uid="{00000000-0005-0000-0000-00002F1A0000}"/>
    <cellStyle name="Percent 4 2 6 5 2" xfId="6888" xr:uid="{00000000-0005-0000-0000-0000301A0000}"/>
    <cellStyle name="Percent 4 2 6 6" xfId="3668" xr:uid="{00000000-0005-0000-0000-0000311A0000}"/>
    <cellStyle name="Percent 4 2 7" xfId="928" xr:uid="{00000000-0005-0000-0000-0000321A0000}"/>
    <cellStyle name="Percent 4 2 7 2" xfId="1920" xr:uid="{00000000-0005-0000-0000-0000331A0000}"/>
    <cellStyle name="Percent 4 2 7 2 2" xfId="4656" xr:uid="{00000000-0005-0000-0000-0000341A0000}"/>
    <cellStyle name="Percent 4 2 7 3" xfId="3744" xr:uid="{00000000-0005-0000-0000-0000351A0000}"/>
    <cellStyle name="Percent 4 2 8" xfId="1464" xr:uid="{00000000-0005-0000-0000-0000361A0000}"/>
    <cellStyle name="Percent 4 2 8 2" xfId="4200" xr:uid="{00000000-0005-0000-0000-0000371A0000}"/>
    <cellStyle name="Percent 4 2 9" xfId="2376" xr:uid="{00000000-0005-0000-0000-0000381A0000}"/>
    <cellStyle name="Percent 4 2 9 2" xfId="5112" xr:uid="{00000000-0005-0000-0000-0000391A0000}"/>
    <cellStyle name="Percent 4 3" xfId="332" xr:uid="{00000000-0005-0000-0000-00003A1A0000}"/>
    <cellStyle name="Percent 4 4" xfId="382" xr:uid="{00000000-0005-0000-0000-00003B1A0000}"/>
    <cellStyle name="Percent 4 4 10" xfId="3324" xr:uid="{00000000-0005-0000-0000-00003C1A0000}"/>
    <cellStyle name="Percent 4 4 2" xfId="552" xr:uid="{00000000-0005-0000-0000-00003D1A0000}"/>
    <cellStyle name="Percent 4 4 2 2" xfId="708" xr:uid="{00000000-0005-0000-0000-00003E1A0000}"/>
    <cellStyle name="Percent 4 4 2 2 2" xfId="1205" xr:uid="{00000000-0005-0000-0000-00003F1A0000}"/>
    <cellStyle name="Percent 4 4 2 2 2 2" xfId="2184" xr:uid="{00000000-0005-0000-0000-0000401A0000}"/>
    <cellStyle name="Percent 4 4 2 2 2 2 2" xfId="4920" xr:uid="{00000000-0005-0000-0000-0000411A0000}"/>
    <cellStyle name="Percent 4 4 2 2 2 3" xfId="4008" xr:uid="{00000000-0005-0000-0000-0000421A0000}"/>
    <cellStyle name="Percent 4 4 2 2 3" xfId="1728" xr:uid="{00000000-0005-0000-0000-0000431A0000}"/>
    <cellStyle name="Percent 4 4 2 2 3 2" xfId="4464" xr:uid="{00000000-0005-0000-0000-0000441A0000}"/>
    <cellStyle name="Percent 4 4 2 2 4" xfId="2640" xr:uid="{00000000-0005-0000-0000-0000451A0000}"/>
    <cellStyle name="Percent 4 4 2 2 4 2" xfId="5376" xr:uid="{00000000-0005-0000-0000-0000461A0000}"/>
    <cellStyle name="Percent 4 4 2 2 5" xfId="3096" xr:uid="{00000000-0005-0000-0000-0000471A0000}"/>
    <cellStyle name="Percent 4 4 2 2 5 2" xfId="6772" xr:uid="{00000000-0005-0000-0000-0000481A0000}"/>
    <cellStyle name="Percent 4 4 2 2 6" xfId="3552" xr:uid="{00000000-0005-0000-0000-0000491A0000}"/>
    <cellStyle name="Percent 4 4 2 3" xfId="1053" xr:uid="{00000000-0005-0000-0000-00004A1A0000}"/>
    <cellStyle name="Percent 4 4 2 3 2" xfId="2032" xr:uid="{00000000-0005-0000-0000-00004B1A0000}"/>
    <cellStyle name="Percent 4 4 2 3 2 2" xfId="4768" xr:uid="{00000000-0005-0000-0000-00004C1A0000}"/>
    <cellStyle name="Percent 4 4 2 3 3" xfId="3856" xr:uid="{00000000-0005-0000-0000-00004D1A0000}"/>
    <cellStyle name="Percent 4 4 2 4" xfId="1576" xr:uid="{00000000-0005-0000-0000-00004E1A0000}"/>
    <cellStyle name="Percent 4 4 2 4 2" xfId="4312" xr:uid="{00000000-0005-0000-0000-00004F1A0000}"/>
    <cellStyle name="Percent 4 4 2 5" xfId="2488" xr:uid="{00000000-0005-0000-0000-0000501A0000}"/>
    <cellStyle name="Percent 4 4 2 5 2" xfId="5224" xr:uid="{00000000-0005-0000-0000-0000511A0000}"/>
    <cellStyle name="Percent 4 4 2 6" xfId="2944" xr:uid="{00000000-0005-0000-0000-0000521A0000}"/>
    <cellStyle name="Percent 4 4 2 6 2" xfId="6620" xr:uid="{00000000-0005-0000-0000-0000531A0000}"/>
    <cellStyle name="Percent 4 4 2 7" xfId="3400" xr:uid="{00000000-0005-0000-0000-0000541A0000}"/>
    <cellStyle name="Percent 4 4 3" xfId="632" xr:uid="{00000000-0005-0000-0000-0000551A0000}"/>
    <cellStyle name="Percent 4 4 3 2" xfId="1129" xr:uid="{00000000-0005-0000-0000-0000561A0000}"/>
    <cellStyle name="Percent 4 4 3 2 2" xfId="2108" xr:uid="{00000000-0005-0000-0000-0000571A0000}"/>
    <cellStyle name="Percent 4 4 3 2 2 2" xfId="4844" xr:uid="{00000000-0005-0000-0000-0000581A0000}"/>
    <cellStyle name="Percent 4 4 3 2 3" xfId="3932" xr:uid="{00000000-0005-0000-0000-0000591A0000}"/>
    <cellStyle name="Percent 4 4 3 3" xfId="1652" xr:uid="{00000000-0005-0000-0000-00005A1A0000}"/>
    <cellStyle name="Percent 4 4 3 3 2" xfId="4388" xr:uid="{00000000-0005-0000-0000-00005B1A0000}"/>
    <cellStyle name="Percent 4 4 3 4" xfId="2564" xr:uid="{00000000-0005-0000-0000-00005C1A0000}"/>
    <cellStyle name="Percent 4 4 3 4 2" xfId="5300" xr:uid="{00000000-0005-0000-0000-00005D1A0000}"/>
    <cellStyle name="Percent 4 4 3 5" xfId="3020" xr:uid="{00000000-0005-0000-0000-00005E1A0000}"/>
    <cellStyle name="Percent 4 4 3 5 2" xfId="6696" xr:uid="{00000000-0005-0000-0000-00005F1A0000}"/>
    <cellStyle name="Percent 4 4 3 6" xfId="3476" xr:uid="{00000000-0005-0000-0000-0000601A0000}"/>
    <cellStyle name="Percent 4 4 4" xfId="784" xr:uid="{00000000-0005-0000-0000-0000611A0000}"/>
    <cellStyle name="Percent 4 4 4 2" xfId="1281" xr:uid="{00000000-0005-0000-0000-0000621A0000}"/>
    <cellStyle name="Percent 4 4 4 2 2" xfId="2260" xr:uid="{00000000-0005-0000-0000-0000631A0000}"/>
    <cellStyle name="Percent 4 4 4 2 2 2" xfId="4996" xr:uid="{00000000-0005-0000-0000-0000641A0000}"/>
    <cellStyle name="Percent 4 4 4 2 3" xfId="4084" xr:uid="{00000000-0005-0000-0000-0000651A0000}"/>
    <cellStyle name="Percent 4 4 4 3" xfId="1804" xr:uid="{00000000-0005-0000-0000-0000661A0000}"/>
    <cellStyle name="Percent 4 4 4 3 2" xfId="4540" xr:uid="{00000000-0005-0000-0000-0000671A0000}"/>
    <cellStyle name="Percent 4 4 4 4" xfId="2716" xr:uid="{00000000-0005-0000-0000-0000681A0000}"/>
    <cellStyle name="Percent 4 4 4 4 2" xfId="5452" xr:uid="{00000000-0005-0000-0000-0000691A0000}"/>
    <cellStyle name="Percent 4 4 4 5" xfId="3172" xr:uid="{00000000-0005-0000-0000-00006A1A0000}"/>
    <cellStyle name="Percent 4 4 4 5 2" xfId="6848" xr:uid="{00000000-0005-0000-0000-00006B1A0000}"/>
    <cellStyle name="Percent 4 4 4 6" xfId="3628" xr:uid="{00000000-0005-0000-0000-00006C1A0000}"/>
    <cellStyle name="Percent 4 4 5" xfId="860" xr:uid="{00000000-0005-0000-0000-00006D1A0000}"/>
    <cellStyle name="Percent 4 4 5 2" xfId="1357" xr:uid="{00000000-0005-0000-0000-00006E1A0000}"/>
    <cellStyle name="Percent 4 4 5 2 2" xfId="2336" xr:uid="{00000000-0005-0000-0000-00006F1A0000}"/>
    <cellStyle name="Percent 4 4 5 2 2 2" xfId="5072" xr:uid="{00000000-0005-0000-0000-0000701A0000}"/>
    <cellStyle name="Percent 4 4 5 2 3" xfId="4160" xr:uid="{00000000-0005-0000-0000-0000711A0000}"/>
    <cellStyle name="Percent 4 4 5 3" xfId="1880" xr:uid="{00000000-0005-0000-0000-0000721A0000}"/>
    <cellStyle name="Percent 4 4 5 3 2" xfId="4616" xr:uid="{00000000-0005-0000-0000-0000731A0000}"/>
    <cellStyle name="Percent 4 4 5 4" xfId="2792" xr:uid="{00000000-0005-0000-0000-0000741A0000}"/>
    <cellStyle name="Percent 4 4 5 4 2" xfId="5528" xr:uid="{00000000-0005-0000-0000-0000751A0000}"/>
    <cellStyle name="Percent 4 4 5 5" xfId="3248" xr:uid="{00000000-0005-0000-0000-0000761A0000}"/>
    <cellStyle name="Percent 4 4 5 5 2" xfId="6924" xr:uid="{00000000-0005-0000-0000-0000771A0000}"/>
    <cellStyle name="Percent 4 4 5 6" xfId="3704" xr:uid="{00000000-0005-0000-0000-0000781A0000}"/>
    <cellStyle name="Percent 4 4 6" xfId="970" xr:uid="{00000000-0005-0000-0000-0000791A0000}"/>
    <cellStyle name="Percent 4 4 6 2" xfId="1956" xr:uid="{00000000-0005-0000-0000-00007A1A0000}"/>
    <cellStyle name="Percent 4 4 6 2 2" xfId="4692" xr:uid="{00000000-0005-0000-0000-00007B1A0000}"/>
    <cellStyle name="Percent 4 4 6 3" xfId="3780" xr:uid="{00000000-0005-0000-0000-00007C1A0000}"/>
    <cellStyle name="Percent 4 4 7" xfId="1500" xr:uid="{00000000-0005-0000-0000-00007D1A0000}"/>
    <cellStyle name="Percent 4 4 7 2" xfId="4236" xr:uid="{00000000-0005-0000-0000-00007E1A0000}"/>
    <cellStyle name="Percent 4 4 8" xfId="2412" xr:uid="{00000000-0005-0000-0000-00007F1A0000}"/>
    <cellStyle name="Percent 4 4 8 2" xfId="5148" xr:uid="{00000000-0005-0000-0000-0000801A0000}"/>
    <cellStyle name="Percent 4 4 9" xfId="2868" xr:uid="{00000000-0005-0000-0000-0000811A0000}"/>
    <cellStyle name="Percent 4 4 9 2" xfId="6544" xr:uid="{00000000-0005-0000-0000-0000821A0000}"/>
    <cellStyle name="Percent 4 5" xfId="515" xr:uid="{00000000-0005-0000-0000-0000831A0000}"/>
    <cellStyle name="Percent 4 5 2" xfId="671" xr:uid="{00000000-0005-0000-0000-0000841A0000}"/>
    <cellStyle name="Percent 4 5 2 2" xfId="1168" xr:uid="{00000000-0005-0000-0000-0000851A0000}"/>
    <cellStyle name="Percent 4 5 2 2 2" xfId="2147" xr:uid="{00000000-0005-0000-0000-0000861A0000}"/>
    <cellStyle name="Percent 4 5 2 2 2 2" xfId="4883" xr:uid="{00000000-0005-0000-0000-0000871A0000}"/>
    <cellStyle name="Percent 4 5 2 2 3" xfId="3971" xr:uid="{00000000-0005-0000-0000-0000881A0000}"/>
    <cellStyle name="Percent 4 5 2 3" xfId="1691" xr:uid="{00000000-0005-0000-0000-0000891A0000}"/>
    <cellStyle name="Percent 4 5 2 3 2" xfId="4427" xr:uid="{00000000-0005-0000-0000-00008A1A0000}"/>
    <cellStyle name="Percent 4 5 2 4" xfId="2603" xr:uid="{00000000-0005-0000-0000-00008B1A0000}"/>
    <cellStyle name="Percent 4 5 2 4 2" xfId="5339" xr:uid="{00000000-0005-0000-0000-00008C1A0000}"/>
    <cellStyle name="Percent 4 5 2 5" xfId="3059" xr:uid="{00000000-0005-0000-0000-00008D1A0000}"/>
    <cellStyle name="Percent 4 5 2 5 2" xfId="6735" xr:uid="{00000000-0005-0000-0000-00008E1A0000}"/>
    <cellStyle name="Percent 4 5 2 6" xfId="3515" xr:uid="{00000000-0005-0000-0000-00008F1A0000}"/>
    <cellStyle name="Percent 4 5 3" xfId="1016" xr:uid="{00000000-0005-0000-0000-0000901A0000}"/>
    <cellStyle name="Percent 4 5 3 2" xfId="1995" xr:uid="{00000000-0005-0000-0000-0000911A0000}"/>
    <cellStyle name="Percent 4 5 3 2 2" xfId="4731" xr:uid="{00000000-0005-0000-0000-0000921A0000}"/>
    <cellStyle name="Percent 4 5 3 3" xfId="3819" xr:uid="{00000000-0005-0000-0000-0000931A0000}"/>
    <cellStyle name="Percent 4 5 4" xfId="1539" xr:uid="{00000000-0005-0000-0000-0000941A0000}"/>
    <cellStyle name="Percent 4 5 4 2" xfId="4275" xr:uid="{00000000-0005-0000-0000-0000951A0000}"/>
    <cellStyle name="Percent 4 5 5" xfId="2451" xr:uid="{00000000-0005-0000-0000-0000961A0000}"/>
    <cellStyle name="Percent 4 5 5 2" xfId="5187" xr:uid="{00000000-0005-0000-0000-0000971A0000}"/>
    <cellStyle name="Percent 4 5 6" xfId="2907" xr:uid="{00000000-0005-0000-0000-0000981A0000}"/>
    <cellStyle name="Percent 4 5 6 2" xfId="6583" xr:uid="{00000000-0005-0000-0000-0000991A0000}"/>
    <cellStyle name="Percent 4 5 7" xfId="3363" xr:uid="{00000000-0005-0000-0000-00009A1A0000}"/>
    <cellStyle name="Percent 4 6" xfId="595" xr:uid="{00000000-0005-0000-0000-00009B1A0000}"/>
    <cellStyle name="Percent 4 6 2" xfId="1092" xr:uid="{00000000-0005-0000-0000-00009C1A0000}"/>
    <cellStyle name="Percent 4 6 2 2" xfId="2071" xr:uid="{00000000-0005-0000-0000-00009D1A0000}"/>
    <cellStyle name="Percent 4 6 2 2 2" xfId="4807" xr:uid="{00000000-0005-0000-0000-00009E1A0000}"/>
    <cellStyle name="Percent 4 6 2 3" xfId="3895" xr:uid="{00000000-0005-0000-0000-00009F1A0000}"/>
    <cellStyle name="Percent 4 6 3" xfId="1615" xr:uid="{00000000-0005-0000-0000-0000A01A0000}"/>
    <cellStyle name="Percent 4 6 3 2" xfId="4351" xr:uid="{00000000-0005-0000-0000-0000A11A0000}"/>
    <cellStyle name="Percent 4 6 4" xfId="2527" xr:uid="{00000000-0005-0000-0000-0000A21A0000}"/>
    <cellStyle name="Percent 4 6 4 2" xfId="5263" xr:uid="{00000000-0005-0000-0000-0000A31A0000}"/>
    <cellStyle name="Percent 4 6 5" xfId="2983" xr:uid="{00000000-0005-0000-0000-0000A41A0000}"/>
    <cellStyle name="Percent 4 6 5 2" xfId="6659" xr:uid="{00000000-0005-0000-0000-0000A51A0000}"/>
    <cellStyle name="Percent 4 6 6" xfId="3439" xr:uid="{00000000-0005-0000-0000-0000A61A0000}"/>
    <cellStyle name="Percent 4 7" xfId="747" xr:uid="{00000000-0005-0000-0000-0000A71A0000}"/>
    <cellStyle name="Percent 4 7 2" xfId="1244" xr:uid="{00000000-0005-0000-0000-0000A81A0000}"/>
    <cellStyle name="Percent 4 7 2 2" xfId="2223" xr:uid="{00000000-0005-0000-0000-0000A91A0000}"/>
    <cellStyle name="Percent 4 7 2 2 2" xfId="4959" xr:uid="{00000000-0005-0000-0000-0000AA1A0000}"/>
    <cellStyle name="Percent 4 7 2 3" xfId="4047" xr:uid="{00000000-0005-0000-0000-0000AB1A0000}"/>
    <cellStyle name="Percent 4 7 3" xfId="1767" xr:uid="{00000000-0005-0000-0000-0000AC1A0000}"/>
    <cellStyle name="Percent 4 7 3 2" xfId="4503" xr:uid="{00000000-0005-0000-0000-0000AD1A0000}"/>
    <cellStyle name="Percent 4 7 4" xfId="2679" xr:uid="{00000000-0005-0000-0000-0000AE1A0000}"/>
    <cellStyle name="Percent 4 7 4 2" xfId="5415" xr:uid="{00000000-0005-0000-0000-0000AF1A0000}"/>
    <cellStyle name="Percent 4 7 5" xfId="3135" xr:uid="{00000000-0005-0000-0000-0000B01A0000}"/>
    <cellStyle name="Percent 4 7 5 2" xfId="6811" xr:uid="{00000000-0005-0000-0000-0000B11A0000}"/>
    <cellStyle name="Percent 4 7 6" xfId="3591" xr:uid="{00000000-0005-0000-0000-0000B21A0000}"/>
    <cellStyle name="Percent 4 8" xfId="823" xr:uid="{00000000-0005-0000-0000-0000B31A0000}"/>
    <cellStyle name="Percent 4 8 2" xfId="1320" xr:uid="{00000000-0005-0000-0000-0000B41A0000}"/>
    <cellStyle name="Percent 4 8 2 2" xfId="2299" xr:uid="{00000000-0005-0000-0000-0000B51A0000}"/>
    <cellStyle name="Percent 4 8 2 2 2" xfId="5035" xr:uid="{00000000-0005-0000-0000-0000B61A0000}"/>
    <cellStyle name="Percent 4 8 2 3" xfId="4123" xr:uid="{00000000-0005-0000-0000-0000B71A0000}"/>
    <cellStyle name="Percent 4 8 3" xfId="1843" xr:uid="{00000000-0005-0000-0000-0000B81A0000}"/>
    <cellStyle name="Percent 4 8 3 2" xfId="4579" xr:uid="{00000000-0005-0000-0000-0000B91A0000}"/>
    <cellStyle name="Percent 4 8 4" xfId="2755" xr:uid="{00000000-0005-0000-0000-0000BA1A0000}"/>
    <cellStyle name="Percent 4 8 4 2" xfId="5491" xr:uid="{00000000-0005-0000-0000-0000BB1A0000}"/>
    <cellStyle name="Percent 4 8 5" xfId="3211" xr:uid="{00000000-0005-0000-0000-0000BC1A0000}"/>
    <cellStyle name="Percent 4 8 5 2" xfId="6887" xr:uid="{00000000-0005-0000-0000-0000BD1A0000}"/>
    <cellStyle name="Percent 4 8 6" xfId="3667" xr:uid="{00000000-0005-0000-0000-0000BE1A0000}"/>
    <cellStyle name="Percent 4 9" xfId="927" xr:uid="{00000000-0005-0000-0000-0000BF1A0000}"/>
    <cellStyle name="Percent 4 9 2" xfId="1919" xr:uid="{00000000-0005-0000-0000-0000C01A0000}"/>
    <cellStyle name="Percent 4 9 2 2" xfId="4655" xr:uid="{00000000-0005-0000-0000-0000C11A0000}"/>
    <cellStyle name="Percent 4 9 3" xfId="3743" xr:uid="{00000000-0005-0000-0000-0000C21A0000}"/>
    <cellStyle name="Percent 5" xfId="239" xr:uid="{00000000-0005-0000-0000-0000C31A0000}"/>
    <cellStyle name="Percent 5 10" xfId="2366" xr:uid="{00000000-0005-0000-0000-0000C41A0000}"/>
    <cellStyle name="Percent 5 10 2" xfId="5102" xr:uid="{00000000-0005-0000-0000-0000C51A0000}"/>
    <cellStyle name="Percent 5 11" xfId="2822" xr:uid="{00000000-0005-0000-0000-0000C61A0000}"/>
    <cellStyle name="Percent 5 11 2" xfId="6498" xr:uid="{00000000-0005-0000-0000-0000C71A0000}"/>
    <cellStyle name="Percent 5 12" xfId="3278" xr:uid="{00000000-0005-0000-0000-0000C81A0000}"/>
    <cellStyle name="Percent 5 2" xfId="300" xr:uid="{00000000-0005-0000-0000-0000C91A0000}"/>
    <cellStyle name="Percent 5 2 10" xfId="2839" xr:uid="{00000000-0005-0000-0000-0000CA1A0000}"/>
    <cellStyle name="Percent 5 2 10 2" xfId="6515" xr:uid="{00000000-0005-0000-0000-0000CB1A0000}"/>
    <cellStyle name="Percent 5 2 11" xfId="3295" xr:uid="{00000000-0005-0000-0000-0000CC1A0000}"/>
    <cellStyle name="Percent 5 2 2" xfId="390" xr:uid="{00000000-0005-0000-0000-0000CD1A0000}"/>
    <cellStyle name="Percent 5 2 2 10" xfId="3332" xr:uid="{00000000-0005-0000-0000-0000CE1A0000}"/>
    <cellStyle name="Percent 5 2 2 2" xfId="560" xr:uid="{00000000-0005-0000-0000-0000CF1A0000}"/>
    <cellStyle name="Percent 5 2 2 2 2" xfId="716" xr:uid="{00000000-0005-0000-0000-0000D01A0000}"/>
    <cellStyle name="Percent 5 2 2 2 2 2" xfId="1213" xr:uid="{00000000-0005-0000-0000-0000D11A0000}"/>
    <cellStyle name="Percent 5 2 2 2 2 2 2" xfId="2192" xr:uid="{00000000-0005-0000-0000-0000D21A0000}"/>
    <cellStyle name="Percent 5 2 2 2 2 2 2 2" xfId="4928" xr:uid="{00000000-0005-0000-0000-0000D31A0000}"/>
    <cellStyle name="Percent 5 2 2 2 2 2 3" xfId="4016" xr:uid="{00000000-0005-0000-0000-0000D41A0000}"/>
    <cellStyle name="Percent 5 2 2 2 2 3" xfId="1736" xr:uid="{00000000-0005-0000-0000-0000D51A0000}"/>
    <cellStyle name="Percent 5 2 2 2 2 3 2" xfId="4472" xr:uid="{00000000-0005-0000-0000-0000D61A0000}"/>
    <cellStyle name="Percent 5 2 2 2 2 4" xfId="2648" xr:uid="{00000000-0005-0000-0000-0000D71A0000}"/>
    <cellStyle name="Percent 5 2 2 2 2 4 2" xfId="5384" xr:uid="{00000000-0005-0000-0000-0000D81A0000}"/>
    <cellStyle name="Percent 5 2 2 2 2 5" xfId="3104" xr:uid="{00000000-0005-0000-0000-0000D91A0000}"/>
    <cellStyle name="Percent 5 2 2 2 2 5 2" xfId="6780" xr:uid="{00000000-0005-0000-0000-0000DA1A0000}"/>
    <cellStyle name="Percent 5 2 2 2 2 6" xfId="3560" xr:uid="{00000000-0005-0000-0000-0000DB1A0000}"/>
    <cellStyle name="Percent 5 2 2 2 3" xfId="1061" xr:uid="{00000000-0005-0000-0000-0000DC1A0000}"/>
    <cellStyle name="Percent 5 2 2 2 3 2" xfId="2040" xr:uid="{00000000-0005-0000-0000-0000DD1A0000}"/>
    <cellStyle name="Percent 5 2 2 2 3 2 2" xfId="4776" xr:uid="{00000000-0005-0000-0000-0000DE1A0000}"/>
    <cellStyle name="Percent 5 2 2 2 3 3" xfId="3864" xr:uid="{00000000-0005-0000-0000-0000DF1A0000}"/>
    <cellStyle name="Percent 5 2 2 2 4" xfId="1584" xr:uid="{00000000-0005-0000-0000-0000E01A0000}"/>
    <cellStyle name="Percent 5 2 2 2 4 2" xfId="4320" xr:uid="{00000000-0005-0000-0000-0000E11A0000}"/>
    <cellStyle name="Percent 5 2 2 2 5" xfId="2496" xr:uid="{00000000-0005-0000-0000-0000E21A0000}"/>
    <cellStyle name="Percent 5 2 2 2 5 2" xfId="5232" xr:uid="{00000000-0005-0000-0000-0000E31A0000}"/>
    <cellStyle name="Percent 5 2 2 2 6" xfId="2952" xr:uid="{00000000-0005-0000-0000-0000E41A0000}"/>
    <cellStyle name="Percent 5 2 2 2 6 2" xfId="6628" xr:uid="{00000000-0005-0000-0000-0000E51A0000}"/>
    <cellStyle name="Percent 5 2 2 2 7" xfId="3408" xr:uid="{00000000-0005-0000-0000-0000E61A0000}"/>
    <cellStyle name="Percent 5 2 2 3" xfId="640" xr:uid="{00000000-0005-0000-0000-0000E71A0000}"/>
    <cellStyle name="Percent 5 2 2 3 2" xfId="1137" xr:uid="{00000000-0005-0000-0000-0000E81A0000}"/>
    <cellStyle name="Percent 5 2 2 3 2 2" xfId="2116" xr:uid="{00000000-0005-0000-0000-0000E91A0000}"/>
    <cellStyle name="Percent 5 2 2 3 2 2 2" xfId="4852" xr:uid="{00000000-0005-0000-0000-0000EA1A0000}"/>
    <cellStyle name="Percent 5 2 2 3 2 3" xfId="3940" xr:uid="{00000000-0005-0000-0000-0000EB1A0000}"/>
    <cellStyle name="Percent 5 2 2 3 3" xfId="1660" xr:uid="{00000000-0005-0000-0000-0000EC1A0000}"/>
    <cellStyle name="Percent 5 2 2 3 3 2" xfId="4396" xr:uid="{00000000-0005-0000-0000-0000ED1A0000}"/>
    <cellStyle name="Percent 5 2 2 3 4" xfId="2572" xr:uid="{00000000-0005-0000-0000-0000EE1A0000}"/>
    <cellStyle name="Percent 5 2 2 3 4 2" xfId="5308" xr:uid="{00000000-0005-0000-0000-0000EF1A0000}"/>
    <cellStyle name="Percent 5 2 2 3 5" xfId="3028" xr:uid="{00000000-0005-0000-0000-0000F01A0000}"/>
    <cellStyle name="Percent 5 2 2 3 5 2" xfId="6704" xr:uid="{00000000-0005-0000-0000-0000F11A0000}"/>
    <cellStyle name="Percent 5 2 2 3 6" xfId="3484" xr:uid="{00000000-0005-0000-0000-0000F21A0000}"/>
    <cellStyle name="Percent 5 2 2 4" xfId="792" xr:uid="{00000000-0005-0000-0000-0000F31A0000}"/>
    <cellStyle name="Percent 5 2 2 4 2" xfId="1289" xr:uid="{00000000-0005-0000-0000-0000F41A0000}"/>
    <cellStyle name="Percent 5 2 2 4 2 2" xfId="2268" xr:uid="{00000000-0005-0000-0000-0000F51A0000}"/>
    <cellStyle name="Percent 5 2 2 4 2 2 2" xfId="5004" xr:uid="{00000000-0005-0000-0000-0000F61A0000}"/>
    <cellStyle name="Percent 5 2 2 4 2 3" xfId="4092" xr:uid="{00000000-0005-0000-0000-0000F71A0000}"/>
    <cellStyle name="Percent 5 2 2 4 3" xfId="1812" xr:uid="{00000000-0005-0000-0000-0000F81A0000}"/>
    <cellStyle name="Percent 5 2 2 4 3 2" xfId="4548" xr:uid="{00000000-0005-0000-0000-0000F91A0000}"/>
    <cellStyle name="Percent 5 2 2 4 4" xfId="2724" xr:uid="{00000000-0005-0000-0000-0000FA1A0000}"/>
    <cellStyle name="Percent 5 2 2 4 4 2" xfId="5460" xr:uid="{00000000-0005-0000-0000-0000FB1A0000}"/>
    <cellStyle name="Percent 5 2 2 4 5" xfId="3180" xr:uid="{00000000-0005-0000-0000-0000FC1A0000}"/>
    <cellStyle name="Percent 5 2 2 4 5 2" xfId="6856" xr:uid="{00000000-0005-0000-0000-0000FD1A0000}"/>
    <cellStyle name="Percent 5 2 2 4 6" xfId="3636" xr:uid="{00000000-0005-0000-0000-0000FE1A0000}"/>
    <cellStyle name="Percent 5 2 2 5" xfId="868" xr:uid="{00000000-0005-0000-0000-0000FF1A0000}"/>
    <cellStyle name="Percent 5 2 2 5 2" xfId="1365" xr:uid="{00000000-0005-0000-0000-0000001B0000}"/>
    <cellStyle name="Percent 5 2 2 5 2 2" xfId="2344" xr:uid="{00000000-0005-0000-0000-0000011B0000}"/>
    <cellStyle name="Percent 5 2 2 5 2 2 2" xfId="5080" xr:uid="{00000000-0005-0000-0000-0000021B0000}"/>
    <cellStyle name="Percent 5 2 2 5 2 3" xfId="4168" xr:uid="{00000000-0005-0000-0000-0000031B0000}"/>
    <cellStyle name="Percent 5 2 2 5 3" xfId="1888" xr:uid="{00000000-0005-0000-0000-0000041B0000}"/>
    <cellStyle name="Percent 5 2 2 5 3 2" xfId="4624" xr:uid="{00000000-0005-0000-0000-0000051B0000}"/>
    <cellStyle name="Percent 5 2 2 5 4" xfId="2800" xr:uid="{00000000-0005-0000-0000-0000061B0000}"/>
    <cellStyle name="Percent 5 2 2 5 4 2" xfId="5536" xr:uid="{00000000-0005-0000-0000-0000071B0000}"/>
    <cellStyle name="Percent 5 2 2 5 5" xfId="3256" xr:uid="{00000000-0005-0000-0000-0000081B0000}"/>
    <cellStyle name="Percent 5 2 2 5 5 2" xfId="6932" xr:uid="{00000000-0005-0000-0000-0000091B0000}"/>
    <cellStyle name="Percent 5 2 2 5 6" xfId="3712" xr:uid="{00000000-0005-0000-0000-00000A1B0000}"/>
    <cellStyle name="Percent 5 2 2 6" xfId="978" xr:uid="{00000000-0005-0000-0000-00000B1B0000}"/>
    <cellStyle name="Percent 5 2 2 6 2" xfId="1964" xr:uid="{00000000-0005-0000-0000-00000C1B0000}"/>
    <cellStyle name="Percent 5 2 2 6 2 2" xfId="4700" xr:uid="{00000000-0005-0000-0000-00000D1B0000}"/>
    <cellStyle name="Percent 5 2 2 6 3" xfId="3788" xr:uid="{00000000-0005-0000-0000-00000E1B0000}"/>
    <cellStyle name="Percent 5 2 2 7" xfId="1508" xr:uid="{00000000-0005-0000-0000-00000F1B0000}"/>
    <cellStyle name="Percent 5 2 2 7 2" xfId="4244" xr:uid="{00000000-0005-0000-0000-0000101B0000}"/>
    <cellStyle name="Percent 5 2 2 8" xfId="2420" xr:uid="{00000000-0005-0000-0000-0000111B0000}"/>
    <cellStyle name="Percent 5 2 2 8 2" xfId="5156" xr:uid="{00000000-0005-0000-0000-0000121B0000}"/>
    <cellStyle name="Percent 5 2 2 9" xfId="2876" xr:uid="{00000000-0005-0000-0000-0000131B0000}"/>
    <cellStyle name="Percent 5 2 2 9 2" xfId="6552" xr:uid="{00000000-0005-0000-0000-0000141B0000}"/>
    <cellStyle name="Percent 5 2 3" xfId="523" xr:uid="{00000000-0005-0000-0000-0000151B0000}"/>
    <cellStyle name="Percent 5 2 3 2" xfId="679" xr:uid="{00000000-0005-0000-0000-0000161B0000}"/>
    <cellStyle name="Percent 5 2 3 2 2" xfId="1176" xr:uid="{00000000-0005-0000-0000-0000171B0000}"/>
    <cellStyle name="Percent 5 2 3 2 2 2" xfId="2155" xr:uid="{00000000-0005-0000-0000-0000181B0000}"/>
    <cellStyle name="Percent 5 2 3 2 2 2 2" xfId="4891" xr:uid="{00000000-0005-0000-0000-0000191B0000}"/>
    <cellStyle name="Percent 5 2 3 2 2 3" xfId="3979" xr:uid="{00000000-0005-0000-0000-00001A1B0000}"/>
    <cellStyle name="Percent 5 2 3 2 3" xfId="1699" xr:uid="{00000000-0005-0000-0000-00001B1B0000}"/>
    <cellStyle name="Percent 5 2 3 2 3 2" xfId="4435" xr:uid="{00000000-0005-0000-0000-00001C1B0000}"/>
    <cellStyle name="Percent 5 2 3 2 4" xfId="2611" xr:uid="{00000000-0005-0000-0000-00001D1B0000}"/>
    <cellStyle name="Percent 5 2 3 2 4 2" xfId="5347" xr:uid="{00000000-0005-0000-0000-00001E1B0000}"/>
    <cellStyle name="Percent 5 2 3 2 5" xfId="3067" xr:uid="{00000000-0005-0000-0000-00001F1B0000}"/>
    <cellStyle name="Percent 5 2 3 2 5 2" xfId="6743" xr:uid="{00000000-0005-0000-0000-0000201B0000}"/>
    <cellStyle name="Percent 5 2 3 2 6" xfId="3523" xr:uid="{00000000-0005-0000-0000-0000211B0000}"/>
    <cellStyle name="Percent 5 2 3 3" xfId="1024" xr:uid="{00000000-0005-0000-0000-0000221B0000}"/>
    <cellStyle name="Percent 5 2 3 3 2" xfId="2003" xr:uid="{00000000-0005-0000-0000-0000231B0000}"/>
    <cellStyle name="Percent 5 2 3 3 2 2" xfId="4739" xr:uid="{00000000-0005-0000-0000-0000241B0000}"/>
    <cellStyle name="Percent 5 2 3 3 3" xfId="3827" xr:uid="{00000000-0005-0000-0000-0000251B0000}"/>
    <cellStyle name="Percent 5 2 3 4" xfId="1547" xr:uid="{00000000-0005-0000-0000-0000261B0000}"/>
    <cellStyle name="Percent 5 2 3 4 2" xfId="4283" xr:uid="{00000000-0005-0000-0000-0000271B0000}"/>
    <cellStyle name="Percent 5 2 3 5" xfId="2459" xr:uid="{00000000-0005-0000-0000-0000281B0000}"/>
    <cellStyle name="Percent 5 2 3 5 2" xfId="5195" xr:uid="{00000000-0005-0000-0000-0000291B0000}"/>
    <cellStyle name="Percent 5 2 3 6" xfId="2915" xr:uid="{00000000-0005-0000-0000-00002A1B0000}"/>
    <cellStyle name="Percent 5 2 3 6 2" xfId="6591" xr:uid="{00000000-0005-0000-0000-00002B1B0000}"/>
    <cellStyle name="Percent 5 2 3 7" xfId="3371" xr:uid="{00000000-0005-0000-0000-00002C1B0000}"/>
    <cellStyle name="Percent 5 2 4" xfId="603" xr:uid="{00000000-0005-0000-0000-00002D1B0000}"/>
    <cellStyle name="Percent 5 2 4 2" xfId="1100" xr:uid="{00000000-0005-0000-0000-00002E1B0000}"/>
    <cellStyle name="Percent 5 2 4 2 2" xfId="2079" xr:uid="{00000000-0005-0000-0000-00002F1B0000}"/>
    <cellStyle name="Percent 5 2 4 2 2 2" xfId="4815" xr:uid="{00000000-0005-0000-0000-0000301B0000}"/>
    <cellStyle name="Percent 5 2 4 2 3" xfId="3903" xr:uid="{00000000-0005-0000-0000-0000311B0000}"/>
    <cellStyle name="Percent 5 2 4 3" xfId="1623" xr:uid="{00000000-0005-0000-0000-0000321B0000}"/>
    <cellStyle name="Percent 5 2 4 3 2" xfId="4359" xr:uid="{00000000-0005-0000-0000-0000331B0000}"/>
    <cellStyle name="Percent 5 2 4 4" xfId="2535" xr:uid="{00000000-0005-0000-0000-0000341B0000}"/>
    <cellStyle name="Percent 5 2 4 4 2" xfId="5271" xr:uid="{00000000-0005-0000-0000-0000351B0000}"/>
    <cellStyle name="Percent 5 2 4 5" xfId="2991" xr:uid="{00000000-0005-0000-0000-0000361B0000}"/>
    <cellStyle name="Percent 5 2 4 5 2" xfId="6667" xr:uid="{00000000-0005-0000-0000-0000371B0000}"/>
    <cellStyle name="Percent 5 2 4 6" xfId="3447" xr:uid="{00000000-0005-0000-0000-0000381B0000}"/>
    <cellStyle name="Percent 5 2 5" xfId="755" xr:uid="{00000000-0005-0000-0000-0000391B0000}"/>
    <cellStyle name="Percent 5 2 5 2" xfId="1252" xr:uid="{00000000-0005-0000-0000-00003A1B0000}"/>
    <cellStyle name="Percent 5 2 5 2 2" xfId="2231" xr:uid="{00000000-0005-0000-0000-00003B1B0000}"/>
    <cellStyle name="Percent 5 2 5 2 2 2" xfId="4967" xr:uid="{00000000-0005-0000-0000-00003C1B0000}"/>
    <cellStyle name="Percent 5 2 5 2 3" xfId="4055" xr:uid="{00000000-0005-0000-0000-00003D1B0000}"/>
    <cellStyle name="Percent 5 2 5 3" xfId="1775" xr:uid="{00000000-0005-0000-0000-00003E1B0000}"/>
    <cellStyle name="Percent 5 2 5 3 2" xfId="4511" xr:uid="{00000000-0005-0000-0000-00003F1B0000}"/>
    <cellStyle name="Percent 5 2 5 4" xfId="2687" xr:uid="{00000000-0005-0000-0000-0000401B0000}"/>
    <cellStyle name="Percent 5 2 5 4 2" xfId="5423" xr:uid="{00000000-0005-0000-0000-0000411B0000}"/>
    <cellStyle name="Percent 5 2 5 5" xfId="3143" xr:uid="{00000000-0005-0000-0000-0000421B0000}"/>
    <cellStyle name="Percent 5 2 5 5 2" xfId="6819" xr:uid="{00000000-0005-0000-0000-0000431B0000}"/>
    <cellStyle name="Percent 5 2 5 6" xfId="3599" xr:uid="{00000000-0005-0000-0000-0000441B0000}"/>
    <cellStyle name="Percent 5 2 6" xfId="831" xr:uid="{00000000-0005-0000-0000-0000451B0000}"/>
    <cellStyle name="Percent 5 2 6 2" xfId="1328" xr:uid="{00000000-0005-0000-0000-0000461B0000}"/>
    <cellStyle name="Percent 5 2 6 2 2" xfId="2307" xr:uid="{00000000-0005-0000-0000-0000471B0000}"/>
    <cellStyle name="Percent 5 2 6 2 2 2" xfId="5043" xr:uid="{00000000-0005-0000-0000-0000481B0000}"/>
    <cellStyle name="Percent 5 2 6 2 3" xfId="4131" xr:uid="{00000000-0005-0000-0000-0000491B0000}"/>
    <cellStyle name="Percent 5 2 6 3" xfId="1851" xr:uid="{00000000-0005-0000-0000-00004A1B0000}"/>
    <cellStyle name="Percent 5 2 6 3 2" xfId="4587" xr:uid="{00000000-0005-0000-0000-00004B1B0000}"/>
    <cellStyle name="Percent 5 2 6 4" xfId="2763" xr:uid="{00000000-0005-0000-0000-00004C1B0000}"/>
    <cellStyle name="Percent 5 2 6 4 2" xfId="5499" xr:uid="{00000000-0005-0000-0000-00004D1B0000}"/>
    <cellStyle name="Percent 5 2 6 5" xfId="3219" xr:uid="{00000000-0005-0000-0000-00004E1B0000}"/>
    <cellStyle name="Percent 5 2 6 5 2" xfId="6895" xr:uid="{00000000-0005-0000-0000-00004F1B0000}"/>
    <cellStyle name="Percent 5 2 6 6" xfId="3675" xr:uid="{00000000-0005-0000-0000-0000501B0000}"/>
    <cellStyle name="Percent 5 2 7" xfId="938" xr:uid="{00000000-0005-0000-0000-0000511B0000}"/>
    <cellStyle name="Percent 5 2 7 2" xfId="1927" xr:uid="{00000000-0005-0000-0000-0000521B0000}"/>
    <cellStyle name="Percent 5 2 7 2 2" xfId="4663" xr:uid="{00000000-0005-0000-0000-0000531B0000}"/>
    <cellStyle name="Percent 5 2 7 3" xfId="3751" xr:uid="{00000000-0005-0000-0000-0000541B0000}"/>
    <cellStyle name="Percent 5 2 8" xfId="1471" xr:uid="{00000000-0005-0000-0000-0000551B0000}"/>
    <cellStyle name="Percent 5 2 8 2" xfId="4207" xr:uid="{00000000-0005-0000-0000-0000561B0000}"/>
    <cellStyle name="Percent 5 2 9" xfId="2383" xr:uid="{00000000-0005-0000-0000-0000571B0000}"/>
    <cellStyle name="Percent 5 2 9 2" xfId="5119" xr:uid="{00000000-0005-0000-0000-0000581B0000}"/>
    <cellStyle name="Percent 5 3" xfId="373" xr:uid="{00000000-0005-0000-0000-0000591B0000}"/>
    <cellStyle name="Percent 5 3 10" xfId="3315" xr:uid="{00000000-0005-0000-0000-00005A1B0000}"/>
    <cellStyle name="Percent 5 3 2" xfId="543" xr:uid="{00000000-0005-0000-0000-00005B1B0000}"/>
    <cellStyle name="Percent 5 3 2 2" xfId="699" xr:uid="{00000000-0005-0000-0000-00005C1B0000}"/>
    <cellStyle name="Percent 5 3 2 2 2" xfId="1196" xr:uid="{00000000-0005-0000-0000-00005D1B0000}"/>
    <cellStyle name="Percent 5 3 2 2 2 2" xfId="2175" xr:uid="{00000000-0005-0000-0000-00005E1B0000}"/>
    <cellStyle name="Percent 5 3 2 2 2 2 2" xfId="4911" xr:uid="{00000000-0005-0000-0000-00005F1B0000}"/>
    <cellStyle name="Percent 5 3 2 2 2 3" xfId="3999" xr:uid="{00000000-0005-0000-0000-0000601B0000}"/>
    <cellStyle name="Percent 5 3 2 2 3" xfId="1719" xr:uid="{00000000-0005-0000-0000-0000611B0000}"/>
    <cellStyle name="Percent 5 3 2 2 3 2" xfId="4455" xr:uid="{00000000-0005-0000-0000-0000621B0000}"/>
    <cellStyle name="Percent 5 3 2 2 4" xfId="2631" xr:uid="{00000000-0005-0000-0000-0000631B0000}"/>
    <cellStyle name="Percent 5 3 2 2 4 2" xfId="5367" xr:uid="{00000000-0005-0000-0000-0000641B0000}"/>
    <cellStyle name="Percent 5 3 2 2 5" xfId="3087" xr:uid="{00000000-0005-0000-0000-0000651B0000}"/>
    <cellStyle name="Percent 5 3 2 2 5 2" xfId="6763" xr:uid="{00000000-0005-0000-0000-0000661B0000}"/>
    <cellStyle name="Percent 5 3 2 2 6" xfId="3543" xr:uid="{00000000-0005-0000-0000-0000671B0000}"/>
    <cellStyle name="Percent 5 3 2 3" xfId="1044" xr:uid="{00000000-0005-0000-0000-0000681B0000}"/>
    <cellStyle name="Percent 5 3 2 3 2" xfId="2023" xr:uid="{00000000-0005-0000-0000-0000691B0000}"/>
    <cellStyle name="Percent 5 3 2 3 2 2" xfId="4759" xr:uid="{00000000-0005-0000-0000-00006A1B0000}"/>
    <cellStyle name="Percent 5 3 2 3 3" xfId="3847" xr:uid="{00000000-0005-0000-0000-00006B1B0000}"/>
    <cellStyle name="Percent 5 3 2 4" xfId="1567" xr:uid="{00000000-0005-0000-0000-00006C1B0000}"/>
    <cellStyle name="Percent 5 3 2 4 2" xfId="4303" xr:uid="{00000000-0005-0000-0000-00006D1B0000}"/>
    <cellStyle name="Percent 5 3 2 5" xfId="2479" xr:uid="{00000000-0005-0000-0000-00006E1B0000}"/>
    <cellStyle name="Percent 5 3 2 5 2" xfId="5215" xr:uid="{00000000-0005-0000-0000-00006F1B0000}"/>
    <cellStyle name="Percent 5 3 2 6" xfId="2935" xr:uid="{00000000-0005-0000-0000-0000701B0000}"/>
    <cellStyle name="Percent 5 3 2 6 2" xfId="6611" xr:uid="{00000000-0005-0000-0000-0000711B0000}"/>
    <cellStyle name="Percent 5 3 2 7" xfId="3391" xr:uid="{00000000-0005-0000-0000-0000721B0000}"/>
    <cellStyle name="Percent 5 3 3" xfId="623" xr:uid="{00000000-0005-0000-0000-0000731B0000}"/>
    <cellStyle name="Percent 5 3 3 2" xfId="1120" xr:uid="{00000000-0005-0000-0000-0000741B0000}"/>
    <cellStyle name="Percent 5 3 3 2 2" xfId="2099" xr:uid="{00000000-0005-0000-0000-0000751B0000}"/>
    <cellStyle name="Percent 5 3 3 2 2 2" xfId="4835" xr:uid="{00000000-0005-0000-0000-0000761B0000}"/>
    <cellStyle name="Percent 5 3 3 2 3" xfId="3923" xr:uid="{00000000-0005-0000-0000-0000771B0000}"/>
    <cellStyle name="Percent 5 3 3 3" xfId="1643" xr:uid="{00000000-0005-0000-0000-0000781B0000}"/>
    <cellStyle name="Percent 5 3 3 3 2" xfId="4379" xr:uid="{00000000-0005-0000-0000-0000791B0000}"/>
    <cellStyle name="Percent 5 3 3 4" xfId="2555" xr:uid="{00000000-0005-0000-0000-00007A1B0000}"/>
    <cellStyle name="Percent 5 3 3 4 2" xfId="5291" xr:uid="{00000000-0005-0000-0000-00007B1B0000}"/>
    <cellStyle name="Percent 5 3 3 5" xfId="3011" xr:uid="{00000000-0005-0000-0000-00007C1B0000}"/>
    <cellStyle name="Percent 5 3 3 5 2" xfId="6687" xr:uid="{00000000-0005-0000-0000-00007D1B0000}"/>
    <cellStyle name="Percent 5 3 3 6" xfId="3467" xr:uid="{00000000-0005-0000-0000-00007E1B0000}"/>
    <cellStyle name="Percent 5 3 4" xfId="775" xr:uid="{00000000-0005-0000-0000-00007F1B0000}"/>
    <cellStyle name="Percent 5 3 4 2" xfId="1272" xr:uid="{00000000-0005-0000-0000-0000801B0000}"/>
    <cellStyle name="Percent 5 3 4 2 2" xfId="2251" xr:uid="{00000000-0005-0000-0000-0000811B0000}"/>
    <cellStyle name="Percent 5 3 4 2 2 2" xfId="4987" xr:uid="{00000000-0005-0000-0000-0000821B0000}"/>
    <cellStyle name="Percent 5 3 4 2 3" xfId="4075" xr:uid="{00000000-0005-0000-0000-0000831B0000}"/>
    <cellStyle name="Percent 5 3 4 3" xfId="1795" xr:uid="{00000000-0005-0000-0000-0000841B0000}"/>
    <cellStyle name="Percent 5 3 4 3 2" xfId="4531" xr:uid="{00000000-0005-0000-0000-0000851B0000}"/>
    <cellStyle name="Percent 5 3 4 4" xfId="2707" xr:uid="{00000000-0005-0000-0000-0000861B0000}"/>
    <cellStyle name="Percent 5 3 4 4 2" xfId="5443" xr:uid="{00000000-0005-0000-0000-0000871B0000}"/>
    <cellStyle name="Percent 5 3 4 5" xfId="3163" xr:uid="{00000000-0005-0000-0000-0000881B0000}"/>
    <cellStyle name="Percent 5 3 4 5 2" xfId="6839" xr:uid="{00000000-0005-0000-0000-0000891B0000}"/>
    <cellStyle name="Percent 5 3 4 6" xfId="3619" xr:uid="{00000000-0005-0000-0000-00008A1B0000}"/>
    <cellStyle name="Percent 5 3 5" xfId="851" xr:uid="{00000000-0005-0000-0000-00008B1B0000}"/>
    <cellStyle name="Percent 5 3 5 2" xfId="1348" xr:uid="{00000000-0005-0000-0000-00008C1B0000}"/>
    <cellStyle name="Percent 5 3 5 2 2" xfId="2327" xr:uid="{00000000-0005-0000-0000-00008D1B0000}"/>
    <cellStyle name="Percent 5 3 5 2 2 2" xfId="5063" xr:uid="{00000000-0005-0000-0000-00008E1B0000}"/>
    <cellStyle name="Percent 5 3 5 2 3" xfId="4151" xr:uid="{00000000-0005-0000-0000-00008F1B0000}"/>
    <cellStyle name="Percent 5 3 5 3" xfId="1871" xr:uid="{00000000-0005-0000-0000-0000901B0000}"/>
    <cellStyle name="Percent 5 3 5 3 2" xfId="4607" xr:uid="{00000000-0005-0000-0000-0000911B0000}"/>
    <cellStyle name="Percent 5 3 5 4" xfId="2783" xr:uid="{00000000-0005-0000-0000-0000921B0000}"/>
    <cellStyle name="Percent 5 3 5 4 2" xfId="5519" xr:uid="{00000000-0005-0000-0000-0000931B0000}"/>
    <cellStyle name="Percent 5 3 5 5" xfId="3239" xr:uid="{00000000-0005-0000-0000-0000941B0000}"/>
    <cellStyle name="Percent 5 3 5 5 2" xfId="6915" xr:uid="{00000000-0005-0000-0000-0000951B0000}"/>
    <cellStyle name="Percent 5 3 5 6" xfId="3695" xr:uid="{00000000-0005-0000-0000-0000961B0000}"/>
    <cellStyle name="Percent 5 3 6" xfId="961" xr:uid="{00000000-0005-0000-0000-0000971B0000}"/>
    <cellStyle name="Percent 5 3 6 2" xfId="1947" xr:uid="{00000000-0005-0000-0000-0000981B0000}"/>
    <cellStyle name="Percent 5 3 6 2 2" xfId="4683" xr:uid="{00000000-0005-0000-0000-0000991B0000}"/>
    <cellStyle name="Percent 5 3 6 3" xfId="3771" xr:uid="{00000000-0005-0000-0000-00009A1B0000}"/>
    <cellStyle name="Percent 5 3 7" xfId="1491" xr:uid="{00000000-0005-0000-0000-00009B1B0000}"/>
    <cellStyle name="Percent 5 3 7 2" xfId="4227" xr:uid="{00000000-0005-0000-0000-00009C1B0000}"/>
    <cellStyle name="Percent 5 3 8" xfId="2403" xr:uid="{00000000-0005-0000-0000-00009D1B0000}"/>
    <cellStyle name="Percent 5 3 8 2" xfId="5139" xr:uid="{00000000-0005-0000-0000-00009E1B0000}"/>
    <cellStyle name="Percent 5 3 9" xfId="2859" xr:uid="{00000000-0005-0000-0000-00009F1B0000}"/>
    <cellStyle name="Percent 5 3 9 2" xfId="6535" xr:uid="{00000000-0005-0000-0000-0000A01B0000}"/>
    <cellStyle name="Percent 5 4" xfId="506" xr:uid="{00000000-0005-0000-0000-0000A11B0000}"/>
    <cellStyle name="Percent 5 4 2" xfId="662" xr:uid="{00000000-0005-0000-0000-0000A21B0000}"/>
    <cellStyle name="Percent 5 4 2 2" xfId="1159" xr:uid="{00000000-0005-0000-0000-0000A31B0000}"/>
    <cellStyle name="Percent 5 4 2 2 2" xfId="2138" xr:uid="{00000000-0005-0000-0000-0000A41B0000}"/>
    <cellStyle name="Percent 5 4 2 2 2 2" xfId="4874" xr:uid="{00000000-0005-0000-0000-0000A51B0000}"/>
    <cellStyle name="Percent 5 4 2 2 3" xfId="3962" xr:uid="{00000000-0005-0000-0000-0000A61B0000}"/>
    <cellStyle name="Percent 5 4 2 3" xfId="1682" xr:uid="{00000000-0005-0000-0000-0000A71B0000}"/>
    <cellStyle name="Percent 5 4 2 3 2" xfId="4418" xr:uid="{00000000-0005-0000-0000-0000A81B0000}"/>
    <cellStyle name="Percent 5 4 2 4" xfId="2594" xr:uid="{00000000-0005-0000-0000-0000A91B0000}"/>
    <cellStyle name="Percent 5 4 2 4 2" xfId="5330" xr:uid="{00000000-0005-0000-0000-0000AA1B0000}"/>
    <cellStyle name="Percent 5 4 2 5" xfId="3050" xr:uid="{00000000-0005-0000-0000-0000AB1B0000}"/>
    <cellStyle name="Percent 5 4 2 5 2" xfId="6726" xr:uid="{00000000-0005-0000-0000-0000AC1B0000}"/>
    <cellStyle name="Percent 5 4 2 6" xfId="3506" xr:uid="{00000000-0005-0000-0000-0000AD1B0000}"/>
    <cellStyle name="Percent 5 4 3" xfId="1007" xr:uid="{00000000-0005-0000-0000-0000AE1B0000}"/>
    <cellStyle name="Percent 5 4 3 2" xfId="1986" xr:uid="{00000000-0005-0000-0000-0000AF1B0000}"/>
    <cellStyle name="Percent 5 4 3 2 2" xfId="4722" xr:uid="{00000000-0005-0000-0000-0000B01B0000}"/>
    <cellStyle name="Percent 5 4 3 3" xfId="3810" xr:uid="{00000000-0005-0000-0000-0000B11B0000}"/>
    <cellStyle name="Percent 5 4 4" xfId="1530" xr:uid="{00000000-0005-0000-0000-0000B21B0000}"/>
    <cellStyle name="Percent 5 4 4 2" xfId="4266" xr:uid="{00000000-0005-0000-0000-0000B31B0000}"/>
    <cellStyle name="Percent 5 4 5" xfId="2442" xr:uid="{00000000-0005-0000-0000-0000B41B0000}"/>
    <cellStyle name="Percent 5 4 5 2" xfId="5178" xr:uid="{00000000-0005-0000-0000-0000B51B0000}"/>
    <cellStyle name="Percent 5 4 6" xfId="2898" xr:uid="{00000000-0005-0000-0000-0000B61B0000}"/>
    <cellStyle name="Percent 5 4 6 2" xfId="6574" xr:uid="{00000000-0005-0000-0000-0000B71B0000}"/>
    <cellStyle name="Percent 5 4 7" xfId="3354" xr:uid="{00000000-0005-0000-0000-0000B81B0000}"/>
    <cellStyle name="Percent 5 5" xfId="586" xr:uid="{00000000-0005-0000-0000-0000B91B0000}"/>
    <cellStyle name="Percent 5 5 2" xfId="1083" xr:uid="{00000000-0005-0000-0000-0000BA1B0000}"/>
    <cellStyle name="Percent 5 5 2 2" xfId="2062" xr:uid="{00000000-0005-0000-0000-0000BB1B0000}"/>
    <cellStyle name="Percent 5 5 2 2 2" xfId="4798" xr:uid="{00000000-0005-0000-0000-0000BC1B0000}"/>
    <cellStyle name="Percent 5 5 2 3" xfId="3886" xr:uid="{00000000-0005-0000-0000-0000BD1B0000}"/>
    <cellStyle name="Percent 5 5 3" xfId="1606" xr:uid="{00000000-0005-0000-0000-0000BE1B0000}"/>
    <cellStyle name="Percent 5 5 3 2" xfId="4342" xr:uid="{00000000-0005-0000-0000-0000BF1B0000}"/>
    <cellStyle name="Percent 5 5 4" xfId="2518" xr:uid="{00000000-0005-0000-0000-0000C01B0000}"/>
    <cellStyle name="Percent 5 5 4 2" xfId="5254" xr:uid="{00000000-0005-0000-0000-0000C11B0000}"/>
    <cellStyle name="Percent 5 5 5" xfId="2974" xr:uid="{00000000-0005-0000-0000-0000C21B0000}"/>
    <cellStyle name="Percent 5 5 5 2" xfId="6650" xr:uid="{00000000-0005-0000-0000-0000C31B0000}"/>
    <cellStyle name="Percent 5 5 6" xfId="3430" xr:uid="{00000000-0005-0000-0000-0000C41B0000}"/>
    <cellStyle name="Percent 5 6" xfId="738" xr:uid="{00000000-0005-0000-0000-0000C51B0000}"/>
    <cellStyle name="Percent 5 6 2" xfId="1235" xr:uid="{00000000-0005-0000-0000-0000C61B0000}"/>
    <cellStyle name="Percent 5 6 2 2" xfId="2214" xr:uid="{00000000-0005-0000-0000-0000C71B0000}"/>
    <cellStyle name="Percent 5 6 2 2 2" xfId="4950" xr:uid="{00000000-0005-0000-0000-0000C81B0000}"/>
    <cellStyle name="Percent 5 6 2 3" xfId="4038" xr:uid="{00000000-0005-0000-0000-0000C91B0000}"/>
    <cellStyle name="Percent 5 6 3" xfId="1758" xr:uid="{00000000-0005-0000-0000-0000CA1B0000}"/>
    <cellStyle name="Percent 5 6 3 2" xfId="4494" xr:uid="{00000000-0005-0000-0000-0000CB1B0000}"/>
    <cellStyle name="Percent 5 6 4" xfId="2670" xr:uid="{00000000-0005-0000-0000-0000CC1B0000}"/>
    <cellStyle name="Percent 5 6 4 2" xfId="5406" xr:uid="{00000000-0005-0000-0000-0000CD1B0000}"/>
    <cellStyle name="Percent 5 6 5" xfId="3126" xr:uid="{00000000-0005-0000-0000-0000CE1B0000}"/>
    <cellStyle name="Percent 5 6 5 2" xfId="6802" xr:uid="{00000000-0005-0000-0000-0000CF1B0000}"/>
    <cellStyle name="Percent 5 6 6" xfId="3582" xr:uid="{00000000-0005-0000-0000-0000D01B0000}"/>
    <cellStyle name="Percent 5 7" xfId="814" xr:uid="{00000000-0005-0000-0000-0000D11B0000}"/>
    <cellStyle name="Percent 5 7 2" xfId="1311" xr:uid="{00000000-0005-0000-0000-0000D21B0000}"/>
    <cellStyle name="Percent 5 7 2 2" xfId="2290" xr:uid="{00000000-0005-0000-0000-0000D31B0000}"/>
    <cellStyle name="Percent 5 7 2 2 2" xfId="5026" xr:uid="{00000000-0005-0000-0000-0000D41B0000}"/>
    <cellStyle name="Percent 5 7 2 3" xfId="4114" xr:uid="{00000000-0005-0000-0000-0000D51B0000}"/>
    <cellStyle name="Percent 5 7 3" xfId="1834" xr:uid="{00000000-0005-0000-0000-0000D61B0000}"/>
    <cellStyle name="Percent 5 7 3 2" xfId="4570" xr:uid="{00000000-0005-0000-0000-0000D71B0000}"/>
    <cellStyle name="Percent 5 7 4" xfId="2746" xr:uid="{00000000-0005-0000-0000-0000D81B0000}"/>
    <cellStyle name="Percent 5 7 4 2" xfId="5482" xr:uid="{00000000-0005-0000-0000-0000D91B0000}"/>
    <cellStyle name="Percent 5 7 5" xfId="3202" xr:uid="{00000000-0005-0000-0000-0000DA1B0000}"/>
    <cellStyle name="Percent 5 7 5 2" xfId="6878" xr:uid="{00000000-0005-0000-0000-0000DB1B0000}"/>
    <cellStyle name="Percent 5 7 6" xfId="3658" xr:uid="{00000000-0005-0000-0000-0000DC1B0000}"/>
    <cellStyle name="Percent 5 8" xfId="915" xr:uid="{00000000-0005-0000-0000-0000DD1B0000}"/>
    <cellStyle name="Percent 5 8 2" xfId="1910" xr:uid="{00000000-0005-0000-0000-0000DE1B0000}"/>
    <cellStyle name="Percent 5 8 2 2" xfId="4646" xr:uid="{00000000-0005-0000-0000-0000DF1B0000}"/>
    <cellStyle name="Percent 5 8 3" xfId="3734" xr:uid="{00000000-0005-0000-0000-0000E01B0000}"/>
    <cellStyle name="Percent 5 9" xfId="1454" xr:uid="{00000000-0005-0000-0000-0000E11B0000}"/>
    <cellStyle name="Percent 5 9 2" xfId="4190" xr:uid="{00000000-0005-0000-0000-0000E21B0000}"/>
    <cellStyle name="Percent 6" xfId="304" xr:uid="{00000000-0005-0000-0000-0000E31B0000}"/>
    <cellStyle name="Percent 6 10" xfId="2843" xr:uid="{00000000-0005-0000-0000-0000E41B0000}"/>
    <cellStyle name="Percent 6 10 2" xfId="6519" xr:uid="{00000000-0005-0000-0000-0000E51B0000}"/>
    <cellStyle name="Percent 6 11" xfId="3299" xr:uid="{00000000-0005-0000-0000-0000E61B0000}"/>
    <cellStyle name="Percent 6 2" xfId="394" xr:uid="{00000000-0005-0000-0000-0000E71B0000}"/>
    <cellStyle name="Percent 6 2 10" xfId="3336" xr:uid="{00000000-0005-0000-0000-0000E81B0000}"/>
    <cellStyle name="Percent 6 2 2" xfId="564" xr:uid="{00000000-0005-0000-0000-0000E91B0000}"/>
    <cellStyle name="Percent 6 2 2 2" xfId="720" xr:uid="{00000000-0005-0000-0000-0000EA1B0000}"/>
    <cellStyle name="Percent 6 2 2 2 2" xfId="1217" xr:uid="{00000000-0005-0000-0000-0000EB1B0000}"/>
    <cellStyle name="Percent 6 2 2 2 2 2" xfId="2196" xr:uid="{00000000-0005-0000-0000-0000EC1B0000}"/>
    <cellStyle name="Percent 6 2 2 2 2 2 2" xfId="4932" xr:uid="{00000000-0005-0000-0000-0000ED1B0000}"/>
    <cellStyle name="Percent 6 2 2 2 2 3" xfId="4020" xr:uid="{00000000-0005-0000-0000-0000EE1B0000}"/>
    <cellStyle name="Percent 6 2 2 2 3" xfId="1740" xr:uid="{00000000-0005-0000-0000-0000EF1B0000}"/>
    <cellStyle name="Percent 6 2 2 2 3 2" xfId="4476" xr:uid="{00000000-0005-0000-0000-0000F01B0000}"/>
    <cellStyle name="Percent 6 2 2 2 4" xfId="2652" xr:uid="{00000000-0005-0000-0000-0000F11B0000}"/>
    <cellStyle name="Percent 6 2 2 2 4 2" xfId="5388" xr:uid="{00000000-0005-0000-0000-0000F21B0000}"/>
    <cellStyle name="Percent 6 2 2 2 5" xfId="3108" xr:uid="{00000000-0005-0000-0000-0000F31B0000}"/>
    <cellStyle name="Percent 6 2 2 2 5 2" xfId="6784" xr:uid="{00000000-0005-0000-0000-0000F41B0000}"/>
    <cellStyle name="Percent 6 2 2 2 6" xfId="3564" xr:uid="{00000000-0005-0000-0000-0000F51B0000}"/>
    <cellStyle name="Percent 6 2 2 3" xfId="1065" xr:uid="{00000000-0005-0000-0000-0000F61B0000}"/>
    <cellStyle name="Percent 6 2 2 3 2" xfId="2044" xr:uid="{00000000-0005-0000-0000-0000F71B0000}"/>
    <cellStyle name="Percent 6 2 2 3 2 2" xfId="4780" xr:uid="{00000000-0005-0000-0000-0000F81B0000}"/>
    <cellStyle name="Percent 6 2 2 3 3" xfId="3868" xr:uid="{00000000-0005-0000-0000-0000F91B0000}"/>
    <cellStyle name="Percent 6 2 2 4" xfId="1588" xr:uid="{00000000-0005-0000-0000-0000FA1B0000}"/>
    <cellStyle name="Percent 6 2 2 4 2" xfId="4324" xr:uid="{00000000-0005-0000-0000-0000FB1B0000}"/>
    <cellStyle name="Percent 6 2 2 5" xfId="2500" xr:uid="{00000000-0005-0000-0000-0000FC1B0000}"/>
    <cellStyle name="Percent 6 2 2 5 2" xfId="5236" xr:uid="{00000000-0005-0000-0000-0000FD1B0000}"/>
    <cellStyle name="Percent 6 2 2 6" xfId="2956" xr:uid="{00000000-0005-0000-0000-0000FE1B0000}"/>
    <cellStyle name="Percent 6 2 2 6 2" xfId="6632" xr:uid="{00000000-0005-0000-0000-0000FF1B0000}"/>
    <cellStyle name="Percent 6 2 2 7" xfId="3412" xr:uid="{00000000-0005-0000-0000-0000001C0000}"/>
    <cellStyle name="Percent 6 2 3" xfId="644" xr:uid="{00000000-0005-0000-0000-0000011C0000}"/>
    <cellStyle name="Percent 6 2 3 2" xfId="1141" xr:uid="{00000000-0005-0000-0000-0000021C0000}"/>
    <cellStyle name="Percent 6 2 3 2 2" xfId="2120" xr:uid="{00000000-0005-0000-0000-0000031C0000}"/>
    <cellStyle name="Percent 6 2 3 2 2 2" xfId="4856" xr:uid="{00000000-0005-0000-0000-0000041C0000}"/>
    <cellStyle name="Percent 6 2 3 2 3" xfId="3944" xr:uid="{00000000-0005-0000-0000-0000051C0000}"/>
    <cellStyle name="Percent 6 2 3 3" xfId="1664" xr:uid="{00000000-0005-0000-0000-0000061C0000}"/>
    <cellStyle name="Percent 6 2 3 3 2" xfId="4400" xr:uid="{00000000-0005-0000-0000-0000071C0000}"/>
    <cellStyle name="Percent 6 2 3 4" xfId="2576" xr:uid="{00000000-0005-0000-0000-0000081C0000}"/>
    <cellStyle name="Percent 6 2 3 4 2" xfId="5312" xr:uid="{00000000-0005-0000-0000-0000091C0000}"/>
    <cellStyle name="Percent 6 2 3 5" xfId="3032" xr:uid="{00000000-0005-0000-0000-00000A1C0000}"/>
    <cellStyle name="Percent 6 2 3 5 2" xfId="6708" xr:uid="{00000000-0005-0000-0000-00000B1C0000}"/>
    <cellStyle name="Percent 6 2 3 6" xfId="3488" xr:uid="{00000000-0005-0000-0000-00000C1C0000}"/>
    <cellStyle name="Percent 6 2 4" xfId="796" xr:uid="{00000000-0005-0000-0000-00000D1C0000}"/>
    <cellStyle name="Percent 6 2 4 2" xfId="1293" xr:uid="{00000000-0005-0000-0000-00000E1C0000}"/>
    <cellStyle name="Percent 6 2 4 2 2" xfId="2272" xr:uid="{00000000-0005-0000-0000-00000F1C0000}"/>
    <cellStyle name="Percent 6 2 4 2 2 2" xfId="5008" xr:uid="{00000000-0005-0000-0000-0000101C0000}"/>
    <cellStyle name="Percent 6 2 4 2 3" xfId="4096" xr:uid="{00000000-0005-0000-0000-0000111C0000}"/>
    <cellStyle name="Percent 6 2 4 3" xfId="1816" xr:uid="{00000000-0005-0000-0000-0000121C0000}"/>
    <cellStyle name="Percent 6 2 4 3 2" xfId="4552" xr:uid="{00000000-0005-0000-0000-0000131C0000}"/>
    <cellStyle name="Percent 6 2 4 4" xfId="2728" xr:uid="{00000000-0005-0000-0000-0000141C0000}"/>
    <cellStyle name="Percent 6 2 4 4 2" xfId="5464" xr:uid="{00000000-0005-0000-0000-0000151C0000}"/>
    <cellStyle name="Percent 6 2 4 5" xfId="3184" xr:uid="{00000000-0005-0000-0000-0000161C0000}"/>
    <cellStyle name="Percent 6 2 4 5 2" xfId="6860" xr:uid="{00000000-0005-0000-0000-0000171C0000}"/>
    <cellStyle name="Percent 6 2 4 6" xfId="3640" xr:uid="{00000000-0005-0000-0000-0000181C0000}"/>
    <cellStyle name="Percent 6 2 5" xfId="872" xr:uid="{00000000-0005-0000-0000-0000191C0000}"/>
    <cellStyle name="Percent 6 2 5 2" xfId="1369" xr:uid="{00000000-0005-0000-0000-00001A1C0000}"/>
    <cellStyle name="Percent 6 2 5 2 2" xfId="2348" xr:uid="{00000000-0005-0000-0000-00001B1C0000}"/>
    <cellStyle name="Percent 6 2 5 2 2 2" xfId="5084" xr:uid="{00000000-0005-0000-0000-00001C1C0000}"/>
    <cellStyle name="Percent 6 2 5 2 3" xfId="4172" xr:uid="{00000000-0005-0000-0000-00001D1C0000}"/>
    <cellStyle name="Percent 6 2 5 3" xfId="1892" xr:uid="{00000000-0005-0000-0000-00001E1C0000}"/>
    <cellStyle name="Percent 6 2 5 3 2" xfId="4628" xr:uid="{00000000-0005-0000-0000-00001F1C0000}"/>
    <cellStyle name="Percent 6 2 5 4" xfId="2804" xr:uid="{00000000-0005-0000-0000-0000201C0000}"/>
    <cellStyle name="Percent 6 2 5 4 2" xfId="5540" xr:uid="{00000000-0005-0000-0000-0000211C0000}"/>
    <cellStyle name="Percent 6 2 5 5" xfId="3260" xr:uid="{00000000-0005-0000-0000-0000221C0000}"/>
    <cellStyle name="Percent 6 2 5 5 2" xfId="6936" xr:uid="{00000000-0005-0000-0000-0000231C0000}"/>
    <cellStyle name="Percent 6 2 5 6" xfId="3716" xr:uid="{00000000-0005-0000-0000-0000241C0000}"/>
    <cellStyle name="Percent 6 2 6" xfId="982" xr:uid="{00000000-0005-0000-0000-0000251C0000}"/>
    <cellStyle name="Percent 6 2 6 2" xfId="1968" xr:uid="{00000000-0005-0000-0000-0000261C0000}"/>
    <cellStyle name="Percent 6 2 6 2 2" xfId="4704" xr:uid="{00000000-0005-0000-0000-0000271C0000}"/>
    <cellStyle name="Percent 6 2 6 3" xfId="3792" xr:uid="{00000000-0005-0000-0000-0000281C0000}"/>
    <cellStyle name="Percent 6 2 7" xfId="1512" xr:uid="{00000000-0005-0000-0000-0000291C0000}"/>
    <cellStyle name="Percent 6 2 7 2" xfId="4248" xr:uid="{00000000-0005-0000-0000-00002A1C0000}"/>
    <cellStyle name="Percent 6 2 8" xfId="2424" xr:uid="{00000000-0005-0000-0000-00002B1C0000}"/>
    <cellStyle name="Percent 6 2 8 2" xfId="5160" xr:uid="{00000000-0005-0000-0000-00002C1C0000}"/>
    <cellStyle name="Percent 6 2 9" xfId="2880" xr:uid="{00000000-0005-0000-0000-00002D1C0000}"/>
    <cellStyle name="Percent 6 2 9 2" xfId="6556" xr:uid="{00000000-0005-0000-0000-00002E1C0000}"/>
    <cellStyle name="Percent 6 3" xfId="527" xr:uid="{00000000-0005-0000-0000-00002F1C0000}"/>
    <cellStyle name="Percent 6 3 2" xfId="683" xr:uid="{00000000-0005-0000-0000-0000301C0000}"/>
    <cellStyle name="Percent 6 3 2 2" xfId="1180" xr:uid="{00000000-0005-0000-0000-0000311C0000}"/>
    <cellStyle name="Percent 6 3 2 2 2" xfId="2159" xr:uid="{00000000-0005-0000-0000-0000321C0000}"/>
    <cellStyle name="Percent 6 3 2 2 2 2" xfId="4895" xr:uid="{00000000-0005-0000-0000-0000331C0000}"/>
    <cellStyle name="Percent 6 3 2 2 3" xfId="3983" xr:uid="{00000000-0005-0000-0000-0000341C0000}"/>
    <cellStyle name="Percent 6 3 2 3" xfId="1703" xr:uid="{00000000-0005-0000-0000-0000351C0000}"/>
    <cellStyle name="Percent 6 3 2 3 2" xfId="4439" xr:uid="{00000000-0005-0000-0000-0000361C0000}"/>
    <cellStyle name="Percent 6 3 2 4" xfId="2615" xr:uid="{00000000-0005-0000-0000-0000371C0000}"/>
    <cellStyle name="Percent 6 3 2 4 2" xfId="5351" xr:uid="{00000000-0005-0000-0000-0000381C0000}"/>
    <cellStyle name="Percent 6 3 2 5" xfId="3071" xr:uid="{00000000-0005-0000-0000-0000391C0000}"/>
    <cellStyle name="Percent 6 3 2 5 2" xfId="6747" xr:uid="{00000000-0005-0000-0000-00003A1C0000}"/>
    <cellStyle name="Percent 6 3 2 6" xfId="3527" xr:uid="{00000000-0005-0000-0000-00003B1C0000}"/>
    <cellStyle name="Percent 6 3 3" xfId="1028" xr:uid="{00000000-0005-0000-0000-00003C1C0000}"/>
    <cellStyle name="Percent 6 3 3 2" xfId="2007" xr:uid="{00000000-0005-0000-0000-00003D1C0000}"/>
    <cellStyle name="Percent 6 3 3 2 2" xfId="4743" xr:uid="{00000000-0005-0000-0000-00003E1C0000}"/>
    <cellStyle name="Percent 6 3 3 3" xfId="3831" xr:uid="{00000000-0005-0000-0000-00003F1C0000}"/>
    <cellStyle name="Percent 6 3 4" xfId="1551" xr:uid="{00000000-0005-0000-0000-0000401C0000}"/>
    <cellStyle name="Percent 6 3 4 2" xfId="4287" xr:uid="{00000000-0005-0000-0000-0000411C0000}"/>
    <cellStyle name="Percent 6 3 5" xfId="2463" xr:uid="{00000000-0005-0000-0000-0000421C0000}"/>
    <cellStyle name="Percent 6 3 5 2" xfId="5199" xr:uid="{00000000-0005-0000-0000-0000431C0000}"/>
    <cellStyle name="Percent 6 3 6" xfId="2919" xr:uid="{00000000-0005-0000-0000-0000441C0000}"/>
    <cellStyle name="Percent 6 3 6 2" xfId="6595" xr:uid="{00000000-0005-0000-0000-0000451C0000}"/>
    <cellStyle name="Percent 6 3 7" xfId="3375" xr:uid="{00000000-0005-0000-0000-0000461C0000}"/>
    <cellStyle name="Percent 6 4" xfId="607" xr:uid="{00000000-0005-0000-0000-0000471C0000}"/>
    <cellStyle name="Percent 6 4 2" xfId="1104" xr:uid="{00000000-0005-0000-0000-0000481C0000}"/>
    <cellStyle name="Percent 6 4 2 2" xfId="2083" xr:uid="{00000000-0005-0000-0000-0000491C0000}"/>
    <cellStyle name="Percent 6 4 2 2 2" xfId="4819" xr:uid="{00000000-0005-0000-0000-00004A1C0000}"/>
    <cellStyle name="Percent 6 4 2 3" xfId="3907" xr:uid="{00000000-0005-0000-0000-00004B1C0000}"/>
    <cellStyle name="Percent 6 4 3" xfId="1627" xr:uid="{00000000-0005-0000-0000-00004C1C0000}"/>
    <cellStyle name="Percent 6 4 3 2" xfId="4363" xr:uid="{00000000-0005-0000-0000-00004D1C0000}"/>
    <cellStyle name="Percent 6 4 4" xfId="2539" xr:uid="{00000000-0005-0000-0000-00004E1C0000}"/>
    <cellStyle name="Percent 6 4 4 2" xfId="5275" xr:uid="{00000000-0005-0000-0000-00004F1C0000}"/>
    <cellStyle name="Percent 6 4 5" xfId="2995" xr:uid="{00000000-0005-0000-0000-0000501C0000}"/>
    <cellStyle name="Percent 6 4 5 2" xfId="6671" xr:uid="{00000000-0005-0000-0000-0000511C0000}"/>
    <cellStyle name="Percent 6 4 6" xfId="3451" xr:uid="{00000000-0005-0000-0000-0000521C0000}"/>
    <cellStyle name="Percent 6 5" xfId="759" xr:uid="{00000000-0005-0000-0000-0000531C0000}"/>
    <cellStyle name="Percent 6 5 2" xfId="1256" xr:uid="{00000000-0005-0000-0000-0000541C0000}"/>
    <cellStyle name="Percent 6 5 2 2" xfId="2235" xr:uid="{00000000-0005-0000-0000-0000551C0000}"/>
    <cellStyle name="Percent 6 5 2 2 2" xfId="4971" xr:uid="{00000000-0005-0000-0000-0000561C0000}"/>
    <cellStyle name="Percent 6 5 2 3" xfId="4059" xr:uid="{00000000-0005-0000-0000-0000571C0000}"/>
    <cellStyle name="Percent 6 5 3" xfId="1779" xr:uid="{00000000-0005-0000-0000-0000581C0000}"/>
    <cellStyle name="Percent 6 5 3 2" xfId="4515" xr:uid="{00000000-0005-0000-0000-0000591C0000}"/>
    <cellStyle name="Percent 6 5 4" xfId="2691" xr:uid="{00000000-0005-0000-0000-00005A1C0000}"/>
    <cellStyle name="Percent 6 5 4 2" xfId="5427" xr:uid="{00000000-0005-0000-0000-00005B1C0000}"/>
    <cellStyle name="Percent 6 5 5" xfId="3147" xr:uid="{00000000-0005-0000-0000-00005C1C0000}"/>
    <cellStyle name="Percent 6 5 5 2" xfId="6823" xr:uid="{00000000-0005-0000-0000-00005D1C0000}"/>
    <cellStyle name="Percent 6 5 6" xfId="3603" xr:uid="{00000000-0005-0000-0000-00005E1C0000}"/>
    <cellStyle name="Percent 6 6" xfId="835" xr:uid="{00000000-0005-0000-0000-00005F1C0000}"/>
    <cellStyle name="Percent 6 6 2" xfId="1332" xr:uid="{00000000-0005-0000-0000-0000601C0000}"/>
    <cellStyle name="Percent 6 6 2 2" xfId="2311" xr:uid="{00000000-0005-0000-0000-0000611C0000}"/>
    <cellStyle name="Percent 6 6 2 2 2" xfId="5047" xr:uid="{00000000-0005-0000-0000-0000621C0000}"/>
    <cellStyle name="Percent 6 6 2 3" xfId="4135" xr:uid="{00000000-0005-0000-0000-0000631C0000}"/>
    <cellStyle name="Percent 6 6 3" xfId="1855" xr:uid="{00000000-0005-0000-0000-0000641C0000}"/>
    <cellStyle name="Percent 6 6 3 2" xfId="4591" xr:uid="{00000000-0005-0000-0000-0000651C0000}"/>
    <cellStyle name="Percent 6 6 4" xfId="2767" xr:uid="{00000000-0005-0000-0000-0000661C0000}"/>
    <cellStyle name="Percent 6 6 4 2" xfId="5503" xr:uid="{00000000-0005-0000-0000-0000671C0000}"/>
    <cellStyle name="Percent 6 6 5" xfId="3223" xr:uid="{00000000-0005-0000-0000-0000681C0000}"/>
    <cellStyle name="Percent 6 6 5 2" xfId="6899" xr:uid="{00000000-0005-0000-0000-0000691C0000}"/>
    <cellStyle name="Percent 6 6 6" xfId="3679" xr:uid="{00000000-0005-0000-0000-00006A1C0000}"/>
    <cellStyle name="Percent 6 7" xfId="942" xr:uid="{00000000-0005-0000-0000-00006B1C0000}"/>
    <cellStyle name="Percent 6 7 2" xfId="1931" xr:uid="{00000000-0005-0000-0000-00006C1C0000}"/>
    <cellStyle name="Percent 6 7 2 2" xfId="4667" xr:uid="{00000000-0005-0000-0000-00006D1C0000}"/>
    <cellStyle name="Percent 6 7 3" xfId="3755" xr:uid="{00000000-0005-0000-0000-00006E1C0000}"/>
    <cellStyle name="Percent 6 8" xfId="1475" xr:uid="{00000000-0005-0000-0000-00006F1C0000}"/>
    <cellStyle name="Percent 6 8 2" xfId="4211" xr:uid="{00000000-0005-0000-0000-0000701C0000}"/>
    <cellStyle name="Percent 6 9" xfId="2387" xr:uid="{00000000-0005-0000-0000-0000711C0000}"/>
    <cellStyle name="Percent 6 9 2" xfId="5123" xr:uid="{00000000-0005-0000-0000-0000721C0000}"/>
    <cellStyle name="Title 2" xfId="477" xr:uid="{00000000-0005-0000-0000-0000731C0000}"/>
    <cellStyle name="Title 3" xfId="1449" xr:uid="{00000000-0005-0000-0000-0000741C0000}"/>
    <cellStyle name="Title 4" xfId="895" xr:uid="{00000000-0005-0000-0000-0000751C0000}"/>
    <cellStyle name="Total 2" xfId="122" xr:uid="{00000000-0005-0000-0000-0000761C0000}"/>
    <cellStyle name="Total 2 2" xfId="415" xr:uid="{00000000-0005-0000-0000-0000771C0000}"/>
    <cellStyle name="Total 3" xfId="901" xr:uid="{00000000-0005-0000-0000-0000781C0000}"/>
    <cellStyle name="Total 4" xfId="1433" xr:uid="{00000000-0005-0000-0000-0000791C0000}"/>
    <cellStyle name="Warning Text 2" xfId="120" xr:uid="{00000000-0005-0000-0000-00007A1C0000}"/>
    <cellStyle name="Warning Text 2 2" xfId="426" xr:uid="{00000000-0005-0000-0000-00007B1C0000}"/>
    <cellStyle name="Warning Text 3" xfId="891" xr:uid="{00000000-0005-0000-0000-00007C1C0000}"/>
    <cellStyle name="Warning Text 4" xfId="1392" xr:uid="{00000000-0005-0000-0000-00007D1C0000}"/>
    <cellStyle name="การคำนวณ" xfId="497" xr:uid="{00000000-0005-0000-0000-00007E1C0000}"/>
    <cellStyle name="ข้อความเตือน" xfId="438" xr:uid="{00000000-0005-0000-0000-00007F1C0000}"/>
    <cellStyle name="ข้อความอธิบาย" xfId="465" xr:uid="{00000000-0005-0000-0000-0000801C0000}"/>
    <cellStyle name="เครื่องหมายจุลภาค 101" xfId="21" xr:uid="{00000000-0005-0000-0000-0000821C0000}"/>
    <cellStyle name="เครื่องหมายจุลภาค 101 2" xfId="162" xr:uid="{00000000-0005-0000-0000-0000831C0000}"/>
    <cellStyle name="เครื่องหมายจุลภาค 101 2 2" xfId="5658" xr:uid="{00000000-0005-0000-0000-0000841C0000}"/>
    <cellStyle name="เครื่องหมายจุลภาค 101 3" xfId="5569" xr:uid="{00000000-0005-0000-0000-0000851C0000}"/>
    <cellStyle name="เครื่องหมายจุลภาค 2" xfId="22" xr:uid="{00000000-0005-0000-0000-0000861C0000}"/>
    <cellStyle name="เครื่องหมายจุลภาค 2 2" xfId="23" xr:uid="{00000000-0005-0000-0000-0000871C0000}"/>
    <cellStyle name="เครื่องหมายจุลภาค 2 2 2" xfId="24" xr:uid="{00000000-0005-0000-0000-0000881C0000}"/>
    <cellStyle name="เครื่องหมายจุลภาค 2 2 2 2" xfId="5572" xr:uid="{00000000-0005-0000-0000-0000891C0000}"/>
    <cellStyle name="เครื่องหมายจุลภาค 2 2 3" xfId="296" xr:uid="{00000000-0005-0000-0000-00008A1C0000}"/>
    <cellStyle name="เครื่องหมายจุลภาค 2 2 3 2" xfId="5741" xr:uid="{00000000-0005-0000-0000-00008B1C0000}"/>
    <cellStyle name="เครื่องหมายจุลภาค 2 2 4" xfId="324" xr:uid="{00000000-0005-0000-0000-00008C1C0000}"/>
    <cellStyle name="เครื่องหมายจุลภาค 2 2 4 2" xfId="5746" xr:uid="{00000000-0005-0000-0000-00008D1C0000}"/>
    <cellStyle name="เครื่องหมายจุลภาค 2 2 5" xfId="1441" xr:uid="{00000000-0005-0000-0000-00008E1C0000}"/>
    <cellStyle name="เครื่องหมายจุลภาค 2 2 5 2" xfId="6062" xr:uid="{00000000-0005-0000-0000-00008F1C0000}"/>
    <cellStyle name="เครื่องหมายจุลภาค 2 2 6" xfId="5571" xr:uid="{00000000-0005-0000-0000-0000901C0000}"/>
    <cellStyle name="เครื่องหมายจุลภาค 2 3" xfId="264" xr:uid="{00000000-0005-0000-0000-0000911C0000}"/>
    <cellStyle name="เครื่องหมายจุลภาค 2 3 2" xfId="291" xr:uid="{00000000-0005-0000-0000-0000921C0000}"/>
    <cellStyle name="เครื่องหมายจุลภาค 2 3 2 2" xfId="5740" xr:uid="{00000000-0005-0000-0000-0000931C0000}"/>
    <cellStyle name="เครื่องหมายจุลภาค 2 3 3" xfId="253" xr:uid="{00000000-0005-0000-0000-0000941C0000}"/>
    <cellStyle name="เครื่องหมายจุลภาค 2 3 3 2" xfId="5727" xr:uid="{00000000-0005-0000-0000-0000951C0000}"/>
    <cellStyle name="เครื่องหมายจุลภาค 2 3 4" xfId="5732" xr:uid="{00000000-0005-0000-0000-0000961C0000}"/>
    <cellStyle name="เครื่องหมายจุลภาค 2 4" xfId="237" xr:uid="{00000000-0005-0000-0000-0000971C0000}"/>
    <cellStyle name="เครื่องหมายจุลภาค 2 4 2" xfId="5721" xr:uid="{00000000-0005-0000-0000-0000981C0000}"/>
    <cellStyle name="เครื่องหมายจุลภาค 2 5" xfId="287" xr:uid="{00000000-0005-0000-0000-0000991C0000}"/>
    <cellStyle name="เครื่องหมายจุลภาค 2 5 2" xfId="5739" xr:uid="{00000000-0005-0000-0000-00009A1C0000}"/>
    <cellStyle name="เครื่องหมายจุลภาค 2 6" xfId="459" xr:uid="{00000000-0005-0000-0000-00009B1C0000}"/>
    <cellStyle name="เครื่องหมายจุลภาค 2 6 2" xfId="5782" xr:uid="{00000000-0005-0000-0000-00009C1C0000}"/>
    <cellStyle name="เครื่องหมายจุลภาค 2 7" xfId="5570" xr:uid="{00000000-0005-0000-0000-00009D1C0000}"/>
    <cellStyle name="เครื่องหมายจุลภาค 24" xfId="25" xr:uid="{00000000-0005-0000-0000-00009E1C0000}"/>
    <cellStyle name="เครื่องหมายจุลภาค 24 2" xfId="163" xr:uid="{00000000-0005-0000-0000-00009F1C0000}"/>
    <cellStyle name="เครื่องหมายจุลภาค 24 2 2" xfId="5659" xr:uid="{00000000-0005-0000-0000-0000A01C0000}"/>
    <cellStyle name="เครื่องหมายจุลภาค 24 3" xfId="5573" xr:uid="{00000000-0005-0000-0000-0000A11C0000}"/>
    <cellStyle name="เครื่องหมายจุลภาค 25" xfId="26" xr:uid="{00000000-0005-0000-0000-0000A21C0000}"/>
    <cellStyle name="เครื่องหมายจุลภาค 25 2" xfId="164" xr:uid="{00000000-0005-0000-0000-0000A31C0000}"/>
    <cellStyle name="เครื่องหมายจุลภาค 25 2 2" xfId="5660" xr:uid="{00000000-0005-0000-0000-0000A41C0000}"/>
    <cellStyle name="เครื่องหมายจุลภาค 25 3" xfId="5574" xr:uid="{00000000-0005-0000-0000-0000A51C0000}"/>
    <cellStyle name="เครื่องหมายจุลภาค 26" xfId="27" xr:uid="{00000000-0005-0000-0000-0000A61C0000}"/>
    <cellStyle name="เครื่องหมายจุลภาค 26 2" xfId="165" xr:uid="{00000000-0005-0000-0000-0000A71C0000}"/>
    <cellStyle name="เครื่องหมายจุลภาค 26 2 2" xfId="5661" xr:uid="{00000000-0005-0000-0000-0000A81C0000}"/>
    <cellStyle name="เครื่องหมายจุลภาค 26 3" xfId="5575" xr:uid="{00000000-0005-0000-0000-0000A91C0000}"/>
    <cellStyle name="เครื่องหมายจุลภาค 27" xfId="28" xr:uid="{00000000-0005-0000-0000-0000AA1C0000}"/>
    <cellStyle name="เครื่องหมายจุลภาค 27 2" xfId="166" xr:uid="{00000000-0005-0000-0000-0000AB1C0000}"/>
    <cellStyle name="เครื่องหมายจุลภาค 27 2 2" xfId="5662" xr:uid="{00000000-0005-0000-0000-0000AC1C0000}"/>
    <cellStyle name="เครื่องหมายจุลภาค 27 3" xfId="5576" xr:uid="{00000000-0005-0000-0000-0000AD1C0000}"/>
    <cellStyle name="เครื่องหมายจุลภาค 28" xfId="29" xr:uid="{00000000-0005-0000-0000-0000AE1C0000}"/>
    <cellStyle name="เครื่องหมายจุลภาค 28 2" xfId="167" xr:uid="{00000000-0005-0000-0000-0000AF1C0000}"/>
    <cellStyle name="เครื่องหมายจุลภาค 28 2 2" xfId="5663" xr:uid="{00000000-0005-0000-0000-0000B01C0000}"/>
    <cellStyle name="เครื่องหมายจุลภาค 28 3" xfId="5577" xr:uid="{00000000-0005-0000-0000-0000B11C0000}"/>
    <cellStyle name="เครื่องหมายจุลภาค 29" xfId="30" xr:uid="{00000000-0005-0000-0000-0000B21C0000}"/>
    <cellStyle name="เครื่องหมายจุลภาค 29 2" xfId="168" xr:uid="{00000000-0005-0000-0000-0000B31C0000}"/>
    <cellStyle name="เครื่องหมายจุลภาค 29 2 2" xfId="5664" xr:uid="{00000000-0005-0000-0000-0000B41C0000}"/>
    <cellStyle name="เครื่องหมายจุลภาค 29 3" xfId="5578" xr:uid="{00000000-0005-0000-0000-0000B51C0000}"/>
    <cellStyle name="เครื่องหมายจุลภาค 3" xfId="31" xr:uid="{00000000-0005-0000-0000-0000B61C0000}"/>
    <cellStyle name="เครื่องหมายจุลภาค 3 2" xfId="32" xr:uid="{00000000-0005-0000-0000-0000B71C0000}"/>
    <cellStyle name="เครื่องหมายจุลภาค 3 2 2" xfId="5580" xr:uid="{00000000-0005-0000-0000-0000B81C0000}"/>
    <cellStyle name="เครื่องหมายจุลภาค 3 3" xfId="268" xr:uid="{00000000-0005-0000-0000-0000B91C0000}"/>
    <cellStyle name="เครื่องหมายจุลภาค 3 3 2" xfId="5733" xr:uid="{00000000-0005-0000-0000-0000BA1C0000}"/>
    <cellStyle name="เครื่องหมายจุลภาค 3 4" xfId="325" xr:uid="{00000000-0005-0000-0000-0000BB1C0000}"/>
    <cellStyle name="เครื่องหมายจุลภาค 3 4 2" xfId="5747" xr:uid="{00000000-0005-0000-0000-0000BC1C0000}"/>
    <cellStyle name="เครื่องหมายจุลภาค 3 5" xfId="5579" xr:uid="{00000000-0005-0000-0000-0000BD1C0000}"/>
    <cellStyle name="เครื่องหมายจุลภาค 30" xfId="33" xr:uid="{00000000-0005-0000-0000-0000BE1C0000}"/>
    <cellStyle name="เครื่องหมายจุลภาค 30 2" xfId="170" xr:uid="{00000000-0005-0000-0000-0000BF1C0000}"/>
    <cellStyle name="เครื่องหมายจุลภาค 30 2 2" xfId="5665" xr:uid="{00000000-0005-0000-0000-0000C01C0000}"/>
    <cellStyle name="เครื่องหมายจุลภาค 30 3" xfId="5581" xr:uid="{00000000-0005-0000-0000-0000C11C0000}"/>
    <cellStyle name="เครื่องหมายจุลภาค 31" xfId="34" xr:uid="{00000000-0005-0000-0000-0000C21C0000}"/>
    <cellStyle name="เครื่องหมายจุลภาค 31 2" xfId="171" xr:uid="{00000000-0005-0000-0000-0000C31C0000}"/>
    <cellStyle name="เครื่องหมายจุลภาค 31 2 2" xfId="5666" xr:uid="{00000000-0005-0000-0000-0000C41C0000}"/>
    <cellStyle name="เครื่องหมายจุลภาค 31 3" xfId="5582" xr:uid="{00000000-0005-0000-0000-0000C51C0000}"/>
    <cellStyle name="เครื่องหมายจุลภาค 32" xfId="35" xr:uid="{00000000-0005-0000-0000-0000C61C0000}"/>
    <cellStyle name="เครื่องหมายจุลภาค 32 2" xfId="172" xr:uid="{00000000-0005-0000-0000-0000C71C0000}"/>
    <cellStyle name="เครื่องหมายจุลภาค 32 2 2" xfId="5667" xr:uid="{00000000-0005-0000-0000-0000C81C0000}"/>
    <cellStyle name="เครื่องหมายจุลภาค 32 3" xfId="5583" xr:uid="{00000000-0005-0000-0000-0000C91C0000}"/>
    <cellStyle name="เครื่องหมายจุลภาค 33" xfId="36" xr:uid="{00000000-0005-0000-0000-0000CA1C0000}"/>
    <cellStyle name="เครื่องหมายจุลภาค 33 2" xfId="173" xr:uid="{00000000-0005-0000-0000-0000CB1C0000}"/>
    <cellStyle name="เครื่องหมายจุลภาค 33 2 2" xfId="5668" xr:uid="{00000000-0005-0000-0000-0000CC1C0000}"/>
    <cellStyle name="เครื่องหมายจุลภาค 33 3" xfId="5584" xr:uid="{00000000-0005-0000-0000-0000CD1C0000}"/>
    <cellStyle name="เครื่องหมายจุลภาค 34" xfId="37" xr:uid="{00000000-0005-0000-0000-0000CE1C0000}"/>
    <cellStyle name="เครื่องหมายจุลภาค 34 2" xfId="174" xr:uid="{00000000-0005-0000-0000-0000CF1C0000}"/>
    <cellStyle name="เครื่องหมายจุลภาค 34 2 2" xfId="5669" xr:uid="{00000000-0005-0000-0000-0000D01C0000}"/>
    <cellStyle name="เครื่องหมายจุลภาค 34 3" xfId="5585" xr:uid="{00000000-0005-0000-0000-0000D11C0000}"/>
    <cellStyle name="เครื่องหมายจุลภาค 35" xfId="147" xr:uid="{00000000-0005-0000-0000-0000D21C0000}"/>
    <cellStyle name="เครื่องหมายจุลภาค 35 2" xfId="5648" xr:uid="{00000000-0005-0000-0000-0000D31C0000}"/>
    <cellStyle name="เครื่องหมายจุลภาค 36" xfId="38" xr:uid="{00000000-0005-0000-0000-0000D41C0000}"/>
    <cellStyle name="เครื่องหมายจุลภาค 36 2" xfId="175" xr:uid="{00000000-0005-0000-0000-0000D51C0000}"/>
    <cellStyle name="เครื่องหมายจุลภาค 36 2 2" xfId="5670" xr:uid="{00000000-0005-0000-0000-0000D61C0000}"/>
    <cellStyle name="เครื่องหมายจุลภาค 36 3" xfId="5586" xr:uid="{00000000-0005-0000-0000-0000D71C0000}"/>
    <cellStyle name="เครื่องหมายจุลภาค 37" xfId="39" xr:uid="{00000000-0005-0000-0000-0000D81C0000}"/>
    <cellStyle name="เครื่องหมายจุลภาค 37 2" xfId="176" xr:uid="{00000000-0005-0000-0000-0000D91C0000}"/>
    <cellStyle name="เครื่องหมายจุลภาค 37 2 2" xfId="5671" xr:uid="{00000000-0005-0000-0000-0000DA1C0000}"/>
    <cellStyle name="เครื่องหมายจุลภาค 37 3" xfId="5587" xr:uid="{00000000-0005-0000-0000-0000DB1C0000}"/>
    <cellStyle name="เครื่องหมายจุลภาค 38" xfId="40" xr:uid="{00000000-0005-0000-0000-0000DC1C0000}"/>
    <cellStyle name="เครื่องหมายจุลภาค 38 2" xfId="177" xr:uid="{00000000-0005-0000-0000-0000DD1C0000}"/>
    <cellStyle name="เครื่องหมายจุลภาค 38 2 2" xfId="5672" xr:uid="{00000000-0005-0000-0000-0000DE1C0000}"/>
    <cellStyle name="เครื่องหมายจุลภาค 38 3" xfId="5588" xr:uid="{00000000-0005-0000-0000-0000DF1C0000}"/>
    <cellStyle name="เครื่องหมายจุลภาค 39" xfId="41" xr:uid="{00000000-0005-0000-0000-0000E01C0000}"/>
    <cellStyle name="เครื่องหมายจุลภาค 39 2" xfId="178" xr:uid="{00000000-0005-0000-0000-0000E11C0000}"/>
    <cellStyle name="เครื่องหมายจุลภาค 39 2 2" xfId="5673" xr:uid="{00000000-0005-0000-0000-0000E21C0000}"/>
    <cellStyle name="เครื่องหมายจุลภาค 39 3" xfId="5589" xr:uid="{00000000-0005-0000-0000-0000E31C0000}"/>
    <cellStyle name="เครื่องหมายจุลภาค 4" xfId="42" xr:uid="{00000000-0005-0000-0000-0000E41C0000}"/>
    <cellStyle name="เครื่องหมายจุลภาค 4 2" xfId="1435" xr:uid="{00000000-0005-0000-0000-0000E51C0000}"/>
    <cellStyle name="เครื่องหมายจุลภาค 4 2 2" xfId="6059" xr:uid="{00000000-0005-0000-0000-0000E61C0000}"/>
    <cellStyle name="เครื่องหมายจุลภาค 4 3" xfId="5590" xr:uid="{00000000-0005-0000-0000-0000E71C0000}"/>
    <cellStyle name="เครื่องหมายจุลภาค 40" xfId="43" xr:uid="{00000000-0005-0000-0000-0000E81C0000}"/>
    <cellStyle name="เครื่องหมายจุลภาค 40 2" xfId="180" xr:uid="{00000000-0005-0000-0000-0000E91C0000}"/>
    <cellStyle name="เครื่องหมายจุลภาค 40 2 2" xfId="5675" xr:uid="{00000000-0005-0000-0000-0000EA1C0000}"/>
    <cellStyle name="เครื่องหมายจุลภาค 40 3" xfId="5591" xr:uid="{00000000-0005-0000-0000-0000EB1C0000}"/>
    <cellStyle name="เครื่องหมายจุลภาค 41" xfId="44" xr:uid="{00000000-0005-0000-0000-0000EC1C0000}"/>
    <cellStyle name="เครื่องหมายจุลภาค 41 2" xfId="181" xr:uid="{00000000-0005-0000-0000-0000ED1C0000}"/>
    <cellStyle name="เครื่องหมายจุลภาค 41 2 2" xfId="5676" xr:uid="{00000000-0005-0000-0000-0000EE1C0000}"/>
    <cellStyle name="เครื่องหมายจุลภาค 41 3" xfId="5592" xr:uid="{00000000-0005-0000-0000-0000EF1C0000}"/>
    <cellStyle name="เครื่องหมายจุลภาค 42" xfId="45" xr:uid="{00000000-0005-0000-0000-0000F01C0000}"/>
    <cellStyle name="เครื่องหมายจุลภาค 42 2" xfId="182" xr:uid="{00000000-0005-0000-0000-0000F11C0000}"/>
    <cellStyle name="เครื่องหมายจุลภาค 42 2 2" xfId="5677" xr:uid="{00000000-0005-0000-0000-0000F21C0000}"/>
    <cellStyle name="เครื่องหมายจุลภาค 42 3" xfId="5593" xr:uid="{00000000-0005-0000-0000-0000F31C0000}"/>
    <cellStyle name="เครื่องหมายจุลภาค 43" xfId="46" xr:uid="{00000000-0005-0000-0000-0000F41C0000}"/>
    <cellStyle name="เครื่องหมายจุลภาค 43 2" xfId="183" xr:uid="{00000000-0005-0000-0000-0000F51C0000}"/>
    <cellStyle name="เครื่องหมายจุลภาค 43 2 2" xfId="5678" xr:uid="{00000000-0005-0000-0000-0000F61C0000}"/>
    <cellStyle name="เครื่องหมายจุลภาค 43 3" xfId="5594" xr:uid="{00000000-0005-0000-0000-0000F71C0000}"/>
    <cellStyle name="เครื่องหมายจุลภาค 45" xfId="47" xr:uid="{00000000-0005-0000-0000-0000F81C0000}"/>
    <cellStyle name="เครื่องหมายจุลภาค 45 2" xfId="184" xr:uid="{00000000-0005-0000-0000-0000F91C0000}"/>
    <cellStyle name="เครื่องหมายจุลภาค 45 2 2" xfId="5679" xr:uid="{00000000-0005-0000-0000-0000FA1C0000}"/>
    <cellStyle name="เครื่องหมายจุลภาค 45 3" xfId="5595" xr:uid="{00000000-0005-0000-0000-0000FB1C0000}"/>
    <cellStyle name="เครื่องหมายจุลภาค 46" xfId="48" xr:uid="{00000000-0005-0000-0000-0000FC1C0000}"/>
    <cellStyle name="เครื่องหมายจุลภาค 46 2" xfId="185" xr:uid="{00000000-0005-0000-0000-0000FD1C0000}"/>
    <cellStyle name="เครื่องหมายจุลภาค 46 2 2" xfId="5680" xr:uid="{00000000-0005-0000-0000-0000FE1C0000}"/>
    <cellStyle name="เครื่องหมายจุลภาค 46 3" xfId="5596" xr:uid="{00000000-0005-0000-0000-0000FF1C0000}"/>
    <cellStyle name="เครื่องหมายจุลภาค 47" xfId="49" xr:uid="{00000000-0005-0000-0000-0000001D0000}"/>
    <cellStyle name="เครื่องหมายจุลภาค 47 2" xfId="186" xr:uid="{00000000-0005-0000-0000-0000011D0000}"/>
    <cellStyle name="เครื่องหมายจุลภาค 47 2 2" xfId="5681" xr:uid="{00000000-0005-0000-0000-0000021D0000}"/>
    <cellStyle name="เครื่องหมายจุลภาค 47 3" xfId="5597" xr:uid="{00000000-0005-0000-0000-0000031D0000}"/>
    <cellStyle name="เครื่องหมายจุลภาค 48" xfId="50" xr:uid="{00000000-0005-0000-0000-0000041D0000}"/>
    <cellStyle name="เครื่องหมายจุลภาค 48 2" xfId="187" xr:uid="{00000000-0005-0000-0000-0000051D0000}"/>
    <cellStyle name="เครื่องหมายจุลภาค 48 2 2" xfId="5682" xr:uid="{00000000-0005-0000-0000-0000061D0000}"/>
    <cellStyle name="เครื่องหมายจุลภาค 48 3" xfId="5598" xr:uid="{00000000-0005-0000-0000-0000071D0000}"/>
    <cellStyle name="เครื่องหมายจุลภาค 49" xfId="51" xr:uid="{00000000-0005-0000-0000-0000081D0000}"/>
    <cellStyle name="เครื่องหมายจุลภาค 49 2" xfId="188" xr:uid="{00000000-0005-0000-0000-0000091D0000}"/>
    <cellStyle name="เครื่องหมายจุลภาค 49 2 2" xfId="5683" xr:uid="{00000000-0005-0000-0000-00000A1D0000}"/>
    <cellStyle name="เครื่องหมายจุลภาค 49 3" xfId="5599" xr:uid="{00000000-0005-0000-0000-00000B1D0000}"/>
    <cellStyle name="เครื่องหมายจุลภาค 5" xfId="52" xr:uid="{00000000-0005-0000-0000-00000C1D0000}"/>
    <cellStyle name="เครื่องหมายจุลภาค 5 2" xfId="179" xr:uid="{00000000-0005-0000-0000-00000D1D0000}"/>
    <cellStyle name="เครื่องหมายจุลภาค 5 2 2" xfId="5674" xr:uid="{00000000-0005-0000-0000-00000E1D0000}"/>
    <cellStyle name="เครื่องหมายจุลภาค 5 3" xfId="151" xr:uid="{00000000-0005-0000-0000-00000F1D0000}"/>
    <cellStyle name="เครื่องหมายจุลภาค 5 3 2" xfId="5652" xr:uid="{00000000-0005-0000-0000-0000101D0000}"/>
    <cellStyle name="เครื่องหมายจุลภาค 5 4" xfId="5600" xr:uid="{00000000-0005-0000-0000-0000111D0000}"/>
    <cellStyle name="เครื่องหมายจุลภาค 50" xfId="53" xr:uid="{00000000-0005-0000-0000-0000121D0000}"/>
    <cellStyle name="เครื่องหมายจุลภาค 50 2" xfId="189" xr:uid="{00000000-0005-0000-0000-0000131D0000}"/>
    <cellStyle name="เครื่องหมายจุลภาค 50 2 2" xfId="5684" xr:uid="{00000000-0005-0000-0000-0000141D0000}"/>
    <cellStyle name="เครื่องหมายจุลภาค 50 3" xfId="5601" xr:uid="{00000000-0005-0000-0000-0000151D0000}"/>
    <cellStyle name="เครื่องหมายจุลภาค 51" xfId="54" xr:uid="{00000000-0005-0000-0000-0000161D0000}"/>
    <cellStyle name="เครื่องหมายจุลภาค 51 2" xfId="190" xr:uid="{00000000-0005-0000-0000-0000171D0000}"/>
    <cellStyle name="เครื่องหมายจุลภาค 51 2 2" xfId="5685" xr:uid="{00000000-0005-0000-0000-0000181D0000}"/>
    <cellStyle name="เครื่องหมายจุลภาค 51 3" xfId="5602" xr:uid="{00000000-0005-0000-0000-0000191D0000}"/>
    <cellStyle name="เครื่องหมายจุลภาค 52" xfId="55" xr:uid="{00000000-0005-0000-0000-00001A1D0000}"/>
    <cellStyle name="เครื่องหมายจุลภาค 52 2" xfId="191" xr:uid="{00000000-0005-0000-0000-00001B1D0000}"/>
    <cellStyle name="เครื่องหมายจุลภาค 52 2 2" xfId="5686" xr:uid="{00000000-0005-0000-0000-00001C1D0000}"/>
    <cellStyle name="เครื่องหมายจุลภาค 52 3" xfId="5603" xr:uid="{00000000-0005-0000-0000-00001D1D0000}"/>
    <cellStyle name="เครื่องหมายจุลภาค 53" xfId="56" xr:uid="{00000000-0005-0000-0000-00001E1D0000}"/>
    <cellStyle name="เครื่องหมายจุลภาค 53 2" xfId="192" xr:uid="{00000000-0005-0000-0000-00001F1D0000}"/>
    <cellStyle name="เครื่องหมายจุลภาค 53 2 2" xfId="5687" xr:uid="{00000000-0005-0000-0000-0000201D0000}"/>
    <cellStyle name="เครื่องหมายจุลภาค 53 3" xfId="5604" xr:uid="{00000000-0005-0000-0000-0000211D0000}"/>
    <cellStyle name="เครื่องหมายจุลภาค 54" xfId="57" xr:uid="{00000000-0005-0000-0000-0000221D0000}"/>
    <cellStyle name="เครื่องหมายจุลภาค 54 2" xfId="193" xr:uid="{00000000-0005-0000-0000-0000231D0000}"/>
    <cellStyle name="เครื่องหมายจุลภาค 54 2 2" xfId="5688" xr:uid="{00000000-0005-0000-0000-0000241D0000}"/>
    <cellStyle name="เครื่องหมายจุลภาค 54 3" xfId="5605" xr:uid="{00000000-0005-0000-0000-0000251D0000}"/>
    <cellStyle name="เครื่องหมายจุลภาค 55" xfId="58" xr:uid="{00000000-0005-0000-0000-0000261D0000}"/>
    <cellStyle name="เครื่องหมายจุลภาค 55 2" xfId="194" xr:uid="{00000000-0005-0000-0000-0000271D0000}"/>
    <cellStyle name="เครื่องหมายจุลภาค 55 2 2" xfId="5689" xr:uid="{00000000-0005-0000-0000-0000281D0000}"/>
    <cellStyle name="เครื่องหมายจุลภาค 55 3" xfId="5606" xr:uid="{00000000-0005-0000-0000-0000291D0000}"/>
    <cellStyle name="เครื่องหมายจุลภาค 56" xfId="59" xr:uid="{00000000-0005-0000-0000-00002A1D0000}"/>
    <cellStyle name="เครื่องหมายจุลภาค 56 2" xfId="195" xr:uid="{00000000-0005-0000-0000-00002B1D0000}"/>
    <cellStyle name="เครื่องหมายจุลภาค 56 2 2" xfId="5690" xr:uid="{00000000-0005-0000-0000-00002C1D0000}"/>
    <cellStyle name="เครื่องหมายจุลภาค 56 3" xfId="5607" xr:uid="{00000000-0005-0000-0000-00002D1D0000}"/>
    <cellStyle name="เครื่องหมายจุลภาค 57" xfId="60" xr:uid="{00000000-0005-0000-0000-00002E1D0000}"/>
    <cellStyle name="เครื่องหมายจุลภาค 57 2" xfId="196" xr:uid="{00000000-0005-0000-0000-00002F1D0000}"/>
    <cellStyle name="เครื่องหมายจุลภาค 57 2 2" xfId="5691" xr:uid="{00000000-0005-0000-0000-0000301D0000}"/>
    <cellStyle name="เครื่องหมายจุลภาค 57 3" xfId="5608" xr:uid="{00000000-0005-0000-0000-0000311D0000}"/>
    <cellStyle name="เครื่องหมายจุลภาค 58" xfId="61" xr:uid="{00000000-0005-0000-0000-0000321D0000}"/>
    <cellStyle name="เครื่องหมายจุลภาค 58 2" xfId="197" xr:uid="{00000000-0005-0000-0000-0000331D0000}"/>
    <cellStyle name="เครื่องหมายจุลภาค 58 2 2" xfId="5692" xr:uid="{00000000-0005-0000-0000-0000341D0000}"/>
    <cellStyle name="เครื่องหมายจุลภาค 58 3" xfId="5609" xr:uid="{00000000-0005-0000-0000-0000351D0000}"/>
    <cellStyle name="เครื่องหมายจุลภาค 59" xfId="62" xr:uid="{00000000-0005-0000-0000-0000361D0000}"/>
    <cellStyle name="เครื่องหมายจุลภาค 59 2" xfId="198" xr:uid="{00000000-0005-0000-0000-0000371D0000}"/>
    <cellStyle name="เครื่องหมายจุลภาค 59 2 2" xfId="5693" xr:uid="{00000000-0005-0000-0000-0000381D0000}"/>
    <cellStyle name="เครื่องหมายจุลภาค 59 3" xfId="5610" xr:uid="{00000000-0005-0000-0000-0000391D0000}"/>
    <cellStyle name="เครื่องหมายจุลภาค 6" xfId="63" xr:uid="{00000000-0005-0000-0000-00003A1D0000}"/>
    <cellStyle name="เครื่องหมายจุลภาค 6 2" xfId="5611" xr:uid="{00000000-0005-0000-0000-00003B1D0000}"/>
    <cellStyle name="เครื่องหมายจุลภาค 61" xfId="64" xr:uid="{00000000-0005-0000-0000-00003C1D0000}"/>
    <cellStyle name="เครื่องหมายจุลภาค 61 2" xfId="199" xr:uid="{00000000-0005-0000-0000-00003D1D0000}"/>
    <cellStyle name="เครื่องหมายจุลภาค 61 2 2" xfId="5694" xr:uid="{00000000-0005-0000-0000-00003E1D0000}"/>
    <cellStyle name="เครื่องหมายจุลภาค 61 3" xfId="5612" xr:uid="{00000000-0005-0000-0000-00003F1D0000}"/>
    <cellStyle name="เครื่องหมายจุลภาค 66" xfId="65" xr:uid="{00000000-0005-0000-0000-0000401D0000}"/>
    <cellStyle name="เครื่องหมายจุลภาค 66 2" xfId="200" xr:uid="{00000000-0005-0000-0000-0000411D0000}"/>
    <cellStyle name="เครื่องหมายจุลภาค 66 2 2" xfId="5695" xr:uid="{00000000-0005-0000-0000-0000421D0000}"/>
    <cellStyle name="เครื่องหมายจุลภาค 66 3" xfId="5613" xr:uid="{00000000-0005-0000-0000-0000431D0000}"/>
    <cellStyle name="เครื่องหมายจุลภาค 67" xfId="66" xr:uid="{00000000-0005-0000-0000-0000441D0000}"/>
    <cellStyle name="เครื่องหมายจุลภาค 67 2" xfId="201" xr:uid="{00000000-0005-0000-0000-0000451D0000}"/>
    <cellStyle name="เครื่องหมายจุลภาค 67 2 2" xfId="5696" xr:uid="{00000000-0005-0000-0000-0000461D0000}"/>
    <cellStyle name="เครื่องหมายจุลภาค 67 3" xfId="5614" xr:uid="{00000000-0005-0000-0000-0000471D0000}"/>
    <cellStyle name="เครื่องหมายจุลภาค 68" xfId="67" xr:uid="{00000000-0005-0000-0000-0000481D0000}"/>
    <cellStyle name="เครื่องหมายจุลภาค 68 2" xfId="202" xr:uid="{00000000-0005-0000-0000-0000491D0000}"/>
    <cellStyle name="เครื่องหมายจุลภาค 68 2 2" xfId="5697" xr:uid="{00000000-0005-0000-0000-00004A1D0000}"/>
    <cellStyle name="เครื่องหมายจุลภาค 68 3" xfId="5615" xr:uid="{00000000-0005-0000-0000-00004B1D0000}"/>
    <cellStyle name="เครื่องหมายจุลภาค 69" xfId="68" xr:uid="{00000000-0005-0000-0000-00004C1D0000}"/>
    <cellStyle name="เครื่องหมายจุลภาค 69 2" xfId="203" xr:uid="{00000000-0005-0000-0000-00004D1D0000}"/>
    <cellStyle name="เครื่องหมายจุลภาค 69 2 2" xfId="5698" xr:uid="{00000000-0005-0000-0000-00004E1D0000}"/>
    <cellStyle name="เครื่องหมายจุลภาค 69 3" xfId="5616" xr:uid="{00000000-0005-0000-0000-00004F1D0000}"/>
    <cellStyle name="เครื่องหมายจุลภาค 7" xfId="69" xr:uid="{00000000-0005-0000-0000-0000501D0000}"/>
    <cellStyle name="เครื่องหมายจุลภาค 7 2" xfId="5617" xr:uid="{00000000-0005-0000-0000-0000511D0000}"/>
    <cellStyle name="เครื่องหมายจุลภาค 70" xfId="70" xr:uid="{00000000-0005-0000-0000-0000521D0000}"/>
    <cellStyle name="เครื่องหมายจุลภาค 70 2" xfId="204" xr:uid="{00000000-0005-0000-0000-0000531D0000}"/>
    <cellStyle name="เครื่องหมายจุลภาค 70 2 2" xfId="5699" xr:uid="{00000000-0005-0000-0000-0000541D0000}"/>
    <cellStyle name="เครื่องหมายจุลภาค 70 3" xfId="5618" xr:uid="{00000000-0005-0000-0000-0000551D0000}"/>
    <cellStyle name="เครื่องหมายจุลภาค 71" xfId="71" xr:uid="{00000000-0005-0000-0000-0000561D0000}"/>
    <cellStyle name="เครื่องหมายจุลภาค 71 2" xfId="205" xr:uid="{00000000-0005-0000-0000-0000571D0000}"/>
    <cellStyle name="เครื่องหมายจุลภาค 71 2 2" xfId="5700" xr:uid="{00000000-0005-0000-0000-0000581D0000}"/>
    <cellStyle name="เครื่องหมายจุลภาค 71 3" xfId="5619" xr:uid="{00000000-0005-0000-0000-0000591D0000}"/>
    <cellStyle name="เครื่องหมายจุลภาค 73" xfId="72" xr:uid="{00000000-0005-0000-0000-00005A1D0000}"/>
    <cellStyle name="เครื่องหมายจุลภาค 73 2" xfId="206" xr:uid="{00000000-0005-0000-0000-00005B1D0000}"/>
    <cellStyle name="เครื่องหมายจุลภาค 73 2 2" xfId="5701" xr:uid="{00000000-0005-0000-0000-00005C1D0000}"/>
    <cellStyle name="เครื่องหมายจุลภาค 73 3" xfId="5620" xr:uid="{00000000-0005-0000-0000-00005D1D0000}"/>
    <cellStyle name="เครื่องหมายจุลภาค 75" xfId="73" xr:uid="{00000000-0005-0000-0000-00005E1D0000}"/>
    <cellStyle name="เครื่องหมายจุลภาค 75 2" xfId="207" xr:uid="{00000000-0005-0000-0000-00005F1D0000}"/>
    <cellStyle name="เครื่องหมายจุลภาค 75 2 2" xfId="5702" xr:uid="{00000000-0005-0000-0000-0000601D0000}"/>
    <cellStyle name="เครื่องหมายจุลภาค 75 3" xfId="5621" xr:uid="{00000000-0005-0000-0000-0000611D0000}"/>
    <cellStyle name="เครื่องหมายจุลภาค 76" xfId="74" xr:uid="{00000000-0005-0000-0000-0000621D0000}"/>
    <cellStyle name="เครื่องหมายจุลภาค 76 2" xfId="208" xr:uid="{00000000-0005-0000-0000-0000631D0000}"/>
    <cellStyle name="เครื่องหมายจุลภาค 76 2 2" xfId="5703" xr:uid="{00000000-0005-0000-0000-0000641D0000}"/>
    <cellStyle name="เครื่องหมายจุลภาค 76 3" xfId="5622" xr:uid="{00000000-0005-0000-0000-0000651D0000}"/>
    <cellStyle name="เครื่องหมายจุลภาค 77" xfId="75" xr:uid="{00000000-0005-0000-0000-0000661D0000}"/>
    <cellStyle name="เครื่องหมายจุลภาค 77 2" xfId="209" xr:uid="{00000000-0005-0000-0000-0000671D0000}"/>
    <cellStyle name="เครื่องหมายจุลภาค 77 2 2" xfId="5704" xr:uid="{00000000-0005-0000-0000-0000681D0000}"/>
    <cellStyle name="เครื่องหมายจุลภาค 77 3" xfId="5623" xr:uid="{00000000-0005-0000-0000-0000691D0000}"/>
    <cellStyle name="เครื่องหมายจุลภาค 78" xfId="76" xr:uid="{00000000-0005-0000-0000-00006A1D0000}"/>
    <cellStyle name="เครื่องหมายจุลภาค 78 2" xfId="210" xr:uid="{00000000-0005-0000-0000-00006B1D0000}"/>
    <cellStyle name="เครื่องหมายจุลภาค 78 2 2" xfId="5705" xr:uid="{00000000-0005-0000-0000-00006C1D0000}"/>
    <cellStyle name="เครื่องหมายจุลภาค 78 3" xfId="5624" xr:uid="{00000000-0005-0000-0000-00006D1D0000}"/>
    <cellStyle name="เครื่องหมายจุลภาค 79" xfId="77" xr:uid="{00000000-0005-0000-0000-00006E1D0000}"/>
    <cellStyle name="เครื่องหมายจุลภาค 79 2" xfId="78" xr:uid="{00000000-0005-0000-0000-00006F1D0000}"/>
    <cellStyle name="เครื่องหมายจุลภาค 79 2 2" xfId="5626" xr:uid="{00000000-0005-0000-0000-0000701D0000}"/>
    <cellStyle name="เครื่องหมายจุลภาค 79 3" xfId="5625" xr:uid="{00000000-0005-0000-0000-0000711D0000}"/>
    <cellStyle name="เครื่องหมายจุลภาค 81" xfId="79" xr:uid="{00000000-0005-0000-0000-0000721D0000}"/>
    <cellStyle name="เครื่องหมายจุลภาค 81 2" xfId="211" xr:uid="{00000000-0005-0000-0000-0000731D0000}"/>
    <cellStyle name="เครื่องหมายจุลภาค 81 2 2" xfId="5706" xr:uid="{00000000-0005-0000-0000-0000741D0000}"/>
    <cellStyle name="เครื่องหมายจุลภาค 81 3" xfId="5627" xr:uid="{00000000-0005-0000-0000-0000751D0000}"/>
    <cellStyle name="เครื่องหมายจุลภาค 83" xfId="80" xr:uid="{00000000-0005-0000-0000-0000761D0000}"/>
    <cellStyle name="เครื่องหมายจุลภาค 83 2" xfId="212" xr:uid="{00000000-0005-0000-0000-0000771D0000}"/>
    <cellStyle name="เครื่องหมายจุลภาค 83 2 2" xfId="5707" xr:uid="{00000000-0005-0000-0000-0000781D0000}"/>
    <cellStyle name="เครื่องหมายจุลภาค 83 3" xfId="5628" xr:uid="{00000000-0005-0000-0000-0000791D0000}"/>
    <cellStyle name="เครื่องหมายจุลภาค 84" xfId="81" xr:uid="{00000000-0005-0000-0000-00007A1D0000}"/>
    <cellStyle name="เครื่องหมายจุลภาค 84 2" xfId="213" xr:uid="{00000000-0005-0000-0000-00007B1D0000}"/>
    <cellStyle name="เครื่องหมายจุลภาค 84 2 2" xfId="5708" xr:uid="{00000000-0005-0000-0000-00007C1D0000}"/>
    <cellStyle name="เครื่องหมายจุลภาค 84 3" xfId="5629" xr:uid="{00000000-0005-0000-0000-00007D1D0000}"/>
    <cellStyle name="เครื่องหมายจุลภาค 85" xfId="82" xr:uid="{00000000-0005-0000-0000-00007E1D0000}"/>
    <cellStyle name="เครื่องหมายจุลภาค 85 2" xfId="214" xr:uid="{00000000-0005-0000-0000-00007F1D0000}"/>
    <cellStyle name="เครื่องหมายจุลภาค 85 2 2" xfId="5709" xr:uid="{00000000-0005-0000-0000-0000801D0000}"/>
    <cellStyle name="เครื่องหมายจุลภาค 85 3" xfId="5630" xr:uid="{00000000-0005-0000-0000-0000811D0000}"/>
    <cellStyle name="เครื่องหมายจุลภาค 86" xfId="83" xr:uid="{00000000-0005-0000-0000-0000821D0000}"/>
    <cellStyle name="เครื่องหมายจุลภาค 86 2" xfId="215" xr:uid="{00000000-0005-0000-0000-0000831D0000}"/>
    <cellStyle name="เครื่องหมายจุลภาค 86 2 2" xfId="5710" xr:uid="{00000000-0005-0000-0000-0000841D0000}"/>
    <cellStyle name="เครื่องหมายจุลภาค 86 3" xfId="5631" xr:uid="{00000000-0005-0000-0000-0000851D0000}"/>
    <cellStyle name="เครื่องหมายจุลภาค 87" xfId="84" xr:uid="{00000000-0005-0000-0000-0000861D0000}"/>
    <cellStyle name="เครื่องหมายจุลภาค 87 2" xfId="216" xr:uid="{00000000-0005-0000-0000-0000871D0000}"/>
    <cellStyle name="เครื่องหมายจุลภาค 87 2 2" xfId="5711" xr:uid="{00000000-0005-0000-0000-0000881D0000}"/>
    <cellStyle name="เครื่องหมายจุลภาค 87 3" xfId="5632" xr:uid="{00000000-0005-0000-0000-0000891D0000}"/>
    <cellStyle name="เครื่องหมายจุลภาค 88" xfId="85" xr:uid="{00000000-0005-0000-0000-00008A1D0000}"/>
    <cellStyle name="เครื่องหมายจุลภาค 88 2" xfId="217" xr:uid="{00000000-0005-0000-0000-00008B1D0000}"/>
    <cellStyle name="เครื่องหมายจุลภาค 88 2 2" xfId="5712" xr:uid="{00000000-0005-0000-0000-00008C1D0000}"/>
    <cellStyle name="เครื่องหมายจุลภาค 88 3" xfId="5633" xr:uid="{00000000-0005-0000-0000-00008D1D0000}"/>
    <cellStyle name="เครื่องหมายจุลภาค 89" xfId="86" xr:uid="{00000000-0005-0000-0000-00008E1D0000}"/>
    <cellStyle name="เครื่องหมายจุลภาค 89 2" xfId="218" xr:uid="{00000000-0005-0000-0000-00008F1D0000}"/>
    <cellStyle name="เครื่องหมายจุลภาค 89 2 2" xfId="5713" xr:uid="{00000000-0005-0000-0000-0000901D0000}"/>
    <cellStyle name="เครื่องหมายจุลภาค 89 3" xfId="5634" xr:uid="{00000000-0005-0000-0000-0000911D0000}"/>
    <cellStyle name="เครื่องหมายจุลภาค 90" xfId="87" xr:uid="{00000000-0005-0000-0000-0000921D0000}"/>
    <cellStyle name="เครื่องหมายจุลภาค 90 2" xfId="219" xr:uid="{00000000-0005-0000-0000-0000931D0000}"/>
    <cellStyle name="เครื่องหมายจุลภาค 90 2 2" xfId="5714" xr:uid="{00000000-0005-0000-0000-0000941D0000}"/>
    <cellStyle name="เครื่องหมายจุลภาค 90 3" xfId="5635" xr:uid="{00000000-0005-0000-0000-0000951D0000}"/>
    <cellStyle name="จุลภาค" xfId="1" builtinId="3"/>
    <cellStyle name="จุลภาค 2" xfId="286" xr:uid="{00000000-0005-0000-0000-0000961D0000}"/>
    <cellStyle name="จุลภาค 2 2" xfId="435" xr:uid="{00000000-0005-0000-0000-0000971D0000}"/>
    <cellStyle name="จุลภาค 2 2 2" xfId="5780" xr:uid="{00000000-0005-0000-0000-0000981D0000}"/>
    <cellStyle name="จุลภาค 2 3" xfId="5738" xr:uid="{00000000-0005-0000-0000-0000991D0000}"/>
    <cellStyle name="จุลภาค 3" xfId="502" xr:uid="{00000000-0005-0000-0000-00009A1D0000}"/>
    <cellStyle name="จุลภาค 3 2" xfId="5784" xr:uid="{00000000-0005-0000-0000-00009B1D0000}"/>
    <cellStyle name="จุลภาค 4" xfId="5558" xr:uid="{00000000-0005-0000-0000-00009C1D0000}"/>
    <cellStyle name="ชื่อเรื่อง" xfId="487" xr:uid="{00000000-0005-0000-0000-00009D1D0000}"/>
    <cellStyle name="ชื่อเรื่อง 2" xfId="220" xr:uid="{00000000-0005-0000-0000-00009E1D0000}"/>
    <cellStyle name="เซลล์ตรวจสอบ" xfId="416" xr:uid="{00000000-0005-0000-0000-00009F1D0000}"/>
    <cellStyle name="เซลล์ที่มีการเชื่อมโยง" xfId="410" xr:uid="{00000000-0005-0000-0000-0000A01D0000}"/>
    <cellStyle name="ดี" xfId="441" xr:uid="{00000000-0005-0000-0000-0000A11D0000}"/>
    <cellStyle name="ปกติ" xfId="0" builtinId="0"/>
    <cellStyle name="ปกติ 10" xfId="88" xr:uid="{00000000-0005-0000-0000-0000A31D0000}"/>
    <cellStyle name="ปกติ 10 2" xfId="258" xr:uid="{00000000-0005-0000-0000-0000A41D0000}"/>
    <cellStyle name="ปกติ 10 3" xfId="288" xr:uid="{00000000-0005-0000-0000-0000A51D0000}"/>
    <cellStyle name="ปกติ 11" xfId="169" xr:uid="{00000000-0005-0000-0000-0000A61D0000}"/>
    <cellStyle name="ปกติ 11 2" xfId="270" xr:uid="{00000000-0005-0000-0000-0000A71D0000}"/>
    <cellStyle name="ปกติ 11 3" xfId="297" xr:uid="{00000000-0005-0000-0000-0000A81D0000}"/>
    <cellStyle name="ปกติ 12" xfId="89" xr:uid="{00000000-0005-0000-0000-0000A91D0000}"/>
    <cellStyle name="ปกติ 12 2" xfId="292" xr:uid="{00000000-0005-0000-0000-0000AA1D0000}"/>
    <cellStyle name="ปกติ 12 3" xfId="254" xr:uid="{00000000-0005-0000-0000-0000AB1D0000}"/>
    <cellStyle name="ปกติ 13" xfId="90" xr:uid="{00000000-0005-0000-0000-0000AC1D0000}"/>
    <cellStyle name="ปกติ 13 2" xfId="235" xr:uid="{00000000-0005-0000-0000-0000AD1D0000}"/>
    <cellStyle name="ปกติ 13 3" xfId="294" xr:uid="{00000000-0005-0000-0000-0000AE1D0000}"/>
    <cellStyle name="ปกติ 14" xfId="91" xr:uid="{00000000-0005-0000-0000-0000AF1D0000}"/>
    <cellStyle name="ปกติ 14 2" xfId="259" xr:uid="{00000000-0005-0000-0000-0000B01D0000}"/>
    <cellStyle name="ปกติ 14 3" xfId="289" xr:uid="{00000000-0005-0000-0000-0000B11D0000}"/>
    <cellStyle name="ปกติ 15" xfId="92" xr:uid="{00000000-0005-0000-0000-0000B21D0000}"/>
    <cellStyle name="ปกติ 16" xfId="93" xr:uid="{00000000-0005-0000-0000-0000B31D0000}"/>
    <cellStyle name="ปกติ 17" xfId="94" xr:uid="{00000000-0005-0000-0000-0000B41D0000}"/>
    <cellStyle name="ปกติ 18" xfId="95" xr:uid="{00000000-0005-0000-0000-0000B51D0000}"/>
    <cellStyle name="ปกติ 19" xfId="96" xr:uid="{00000000-0005-0000-0000-0000B61D0000}"/>
    <cellStyle name="ปกติ 2" xfId="2" xr:uid="{00000000-0005-0000-0000-0000B71D0000}"/>
    <cellStyle name="ปกติ 2 2" xfId="98" xr:uid="{00000000-0005-0000-0000-0000B81D0000}"/>
    <cellStyle name="ปกติ 2 2 2" xfId="99" xr:uid="{00000000-0005-0000-0000-0000B91D0000}"/>
    <cellStyle name="ปกติ 2 2 2 2" xfId="1430" xr:uid="{00000000-0005-0000-0000-0000BA1D0000}"/>
    <cellStyle name="ปกติ 2 2 3" xfId="255" xr:uid="{00000000-0005-0000-0000-0000BB1D0000}"/>
    <cellStyle name="ปกติ 2 2 4" xfId="420" xr:uid="{00000000-0005-0000-0000-0000BC1D0000}"/>
    <cellStyle name="ปกติ 2 3" xfId="250" xr:uid="{00000000-0005-0000-0000-0000BD1D0000}"/>
    <cellStyle name="ปกติ 2 3 2" xfId="236" xr:uid="{00000000-0005-0000-0000-0000BE1D0000}"/>
    <cellStyle name="ปกติ 2 3 3" xfId="295" xr:uid="{00000000-0005-0000-0000-0000BF1D0000}"/>
    <cellStyle name="ปกติ 2 3 4" xfId="1409" xr:uid="{00000000-0005-0000-0000-0000C01D0000}"/>
    <cellStyle name="ปกติ 2 4" xfId="271" xr:uid="{00000000-0005-0000-0000-0000C11D0000}"/>
    <cellStyle name="ปกติ 2 5" xfId="233" xr:uid="{00000000-0005-0000-0000-0000C21D0000}"/>
    <cellStyle name="ปกติ 2 6" xfId="326" xr:uid="{00000000-0005-0000-0000-0000C31D0000}"/>
    <cellStyle name="ปกติ 2 7" xfId="97" xr:uid="{00000000-0005-0000-0000-0000C41D0000}"/>
    <cellStyle name="ปกติ 2_ขั้นต่ำวันที่21กค2557" xfId="481" xr:uid="{00000000-0005-0000-0000-0000C51D0000}"/>
    <cellStyle name="ปกติ 20" xfId="100" xr:uid="{00000000-0005-0000-0000-0000C61D0000}"/>
    <cellStyle name="ปกติ 21" xfId="265" xr:uid="{00000000-0005-0000-0000-0000C71D0000}"/>
    <cellStyle name="ปกติ 3" xfId="4" xr:uid="{00000000-0005-0000-0000-0000C81D0000}"/>
    <cellStyle name="ปกติ 3 2" xfId="102" xr:uid="{00000000-0005-0000-0000-0000C91D0000}"/>
    <cellStyle name="ปกติ 3 2 2" xfId="450" xr:uid="{00000000-0005-0000-0000-0000CA1D0000}"/>
    <cellStyle name="ปกติ 3 2 3" xfId="914" xr:uid="{00000000-0005-0000-0000-0000CB1D0000}"/>
    <cellStyle name="ปกติ 3 3" xfId="290" xr:uid="{00000000-0005-0000-0000-0000CC1D0000}"/>
    <cellStyle name="ปกติ 3 3 2" xfId="445" xr:uid="{00000000-0005-0000-0000-0000CD1D0000}"/>
    <cellStyle name="ปกติ 3 3 3" xfId="937" xr:uid="{00000000-0005-0000-0000-0000CE1D0000}"/>
    <cellStyle name="ปกติ 3 4" xfId="327" xr:uid="{00000000-0005-0000-0000-0000CF1D0000}"/>
    <cellStyle name="ปกติ 3 5" xfId="101" xr:uid="{00000000-0005-0000-0000-0000D01D0000}"/>
    <cellStyle name="ปกติ 4" xfId="103" xr:uid="{00000000-0005-0000-0000-0000D11D0000}"/>
    <cellStyle name="ปกติ 4 2" xfId="333" xr:uid="{00000000-0005-0000-0000-0000D21D0000}"/>
    <cellStyle name="ปกติ 4 2 2" xfId="5748" xr:uid="{00000000-0005-0000-0000-0000D31D0000}"/>
    <cellStyle name="ปกติ 5" xfId="104" xr:uid="{00000000-0005-0000-0000-0000D41D0000}"/>
    <cellStyle name="ปกติ 6" xfId="105" xr:uid="{00000000-0005-0000-0000-0000D51D0000}"/>
    <cellStyle name="ปกติ 6 2" xfId="225" xr:uid="{00000000-0005-0000-0000-0000D61D0000}"/>
    <cellStyle name="ปกติ 6 3" xfId="223" xr:uid="{00000000-0005-0000-0000-0000D71D0000}"/>
    <cellStyle name="ปกติ 6 4" xfId="464" xr:uid="{00000000-0005-0000-0000-0000D81D0000}"/>
    <cellStyle name="ปกติ 7" xfId="106" xr:uid="{00000000-0005-0000-0000-0000D91D0000}"/>
    <cellStyle name="ปกติ 7 2" xfId="272" xr:uid="{00000000-0005-0000-0000-0000DA1D0000}"/>
    <cellStyle name="ปกติ 7 3" xfId="298" xr:uid="{00000000-0005-0000-0000-0000DB1D0000}"/>
    <cellStyle name="ปกติ 7 4" xfId="500" xr:uid="{00000000-0005-0000-0000-0000DC1D0000}"/>
    <cellStyle name="ปกติ 8" xfId="107" xr:uid="{00000000-0005-0000-0000-0000DD1D0000}"/>
    <cellStyle name="ปกติ 8 2" xfId="293" xr:uid="{00000000-0005-0000-0000-0000DE1D0000}"/>
    <cellStyle name="ปกติ 8 3" xfId="256" xr:uid="{00000000-0005-0000-0000-0000DF1D0000}"/>
    <cellStyle name="ปกติ 8 4" xfId="472" xr:uid="{00000000-0005-0000-0000-0000E01D0000}"/>
    <cellStyle name="ปกติ 9" xfId="108" xr:uid="{00000000-0005-0000-0000-0000E11D0000}"/>
    <cellStyle name="ปกติ 9 2" xfId="273" xr:uid="{00000000-0005-0000-0000-0000E21D0000}"/>
    <cellStyle name="ปกติ 9 3" xfId="267" xr:uid="{00000000-0005-0000-0000-0000E31D0000}"/>
    <cellStyle name="ป้อนค่า" xfId="423" xr:uid="{00000000-0005-0000-0000-0000E41D0000}"/>
    <cellStyle name="ปานกลาง" xfId="434" xr:uid="{00000000-0005-0000-0000-0000E51D0000}"/>
    <cellStyle name="เปอร์เซ็นต์ 2" xfId="358" xr:uid="{00000000-0005-0000-0000-0000E61D0000}"/>
    <cellStyle name="ผลรวม" xfId="486" xr:uid="{00000000-0005-0000-0000-0000E71D0000}"/>
    <cellStyle name="แย่" xfId="493" xr:uid="{00000000-0005-0000-0000-0000E81D0000}"/>
    <cellStyle name="ส่วนที่ถูกเน้น1" xfId="473" xr:uid="{00000000-0005-0000-0000-0000E91D0000}"/>
    <cellStyle name="ส่วนที่ถูกเน้น2" xfId="468" xr:uid="{00000000-0005-0000-0000-0000EA1D0000}"/>
    <cellStyle name="ส่วนที่ถูกเน้น3" xfId="483" xr:uid="{00000000-0005-0000-0000-0000EB1D0000}"/>
    <cellStyle name="ส่วนที่ถูกเน้น4" xfId="446" xr:uid="{00000000-0005-0000-0000-0000EC1D0000}"/>
    <cellStyle name="ส่วนที่ถูกเน้น5" xfId="475" xr:uid="{00000000-0005-0000-0000-0000ED1D0000}"/>
    <cellStyle name="ส่วนที่ถูกเน้น6" xfId="466" xr:uid="{00000000-0005-0000-0000-0000EE1D0000}"/>
    <cellStyle name="แสดงผล" xfId="436" xr:uid="{00000000-0005-0000-0000-0000EF1D0000}"/>
    <cellStyle name="หมายเหตุ" xfId="412" xr:uid="{00000000-0005-0000-0000-0000F01D0000}"/>
    <cellStyle name="หมายเหตุ 2" xfId="224" xr:uid="{00000000-0005-0000-0000-0000F11D0000}"/>
    <cellStyle name="หมายเหตุ 2 2" xfId="905" xr:uid="{00000000-0005-0000-0000-0000F21D0000}"/>
    <cellStyle name="หมายเหตุ 2 3" xfId="5716" xr:uid="{00000000-0005-0000-0000-0000F31D0000}"/>
    <cellStyle name="หัวเรื่อง 1" xfId="480" xr:uid="{00000000-0005-0000-0000-0000F41D0000}"/>
    <cellStyle name="หัวเรื่อง 2" xfId="428" xr:uid="{00000000-0005-0000-0000-0000F51D0000}"/>
    <cellStyle name="หัวเรื่อง 3" xfId="504" xr:uid="{00000000-0005-0000-0000-0000F61D0000}"/>
    <cellStyle name="หัวเรื่อง 3 2" xfId="328" xr:uid="{00000000-0005-0000-0000-0000F71D0000}"/>
    <cellStyle name="หัวเรื่อง 3 3" xfId="329" xr:uid="{00000000-0005-0000-0000-0000F81D0000}"/>
    <cellStyle name="หัวเรื่อง 4" xfId="444" xr:uid="{00000000-0005-0000-0000-0000F91D0000}"/>
    <cellStyle name="標準_Sheet1" xfId="330" xr:uid="{00000000-0005-0000-0000-0000FA1D0000}"/>
  </cellStyles>
  <dxfs count="0"/>
  <tableStyles count="0" defaultTableStyle="TableStyleMedium2" defaultPivotStyle="PivotStyleLight16"/>
  <colors>
    <mruColors>
      <color rgb="FFFFCCFF"/>
      <color rgb="FF66FFFF"/>
      <color rgb="FFCCCCFF"/>
      <color rgb="FFCCFFCC"/>
      <color rgb="FF99FF66"/>
      <color rgb="FF66FFCC"/>
      <color rgb="FF0000FF"/>
      <color rgb="FFFFFFCC"/>
      <color rgb="FF00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209550</xdr:colOff>
      <xdr:row>33</xdr:row>
      <xdr:rowOff>0</xdr:rowOff>
    </xdr:from>
    <xdr:ext cx="333375" cy="22860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00000000-0008-0000-0400-000031040000}"/>
            </a:ext>
          </a:extLst>
        </xdr:cNvPr>
        <xdr:cNvSpPr>
          <a:spLocks noChangeArrowheads="1"/>
        </xdr:cNvSpPr>
      </xdr:nvSpPr>
      <xdr:spPr bwMode="auto">
        <a:xfrm>
          <a:off x="2514600" y="141427200"/>
          <a:ext cx="333375" cy="228600"/>
        </a:xfrm>
        <a:prstGeom prst="roundRect">
          <a:avLst>
            <a:gd name="adj" fmla="val 16667"/>
          </a:avLst>
        </a:prstGeom>
        <a:noFill/>
        <a:ln>
          <a:headEnd/>
          <a:tailEnd/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th-TH"/>
        </a:p>
      </xdr:txBody>
    </xdr:sp>
    <xdr:clientData/>
  </xdr:oneCellAnchor>
  <xdr:oneCellAnchor>
    <xdr:from>
      <xdr:col>4</xdr:col>
      <xdr:colOff>209550</xdr:colOff>
      <xdr:row>33</xdr:row>
      <xdr:rowOff>0</xdr:rowOff>
    </xdr:from>
    <xdr:ext cx="333375" cy="22860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DF869399-544E-4EE1-AF37-7C3C5C843553}"/>
            </a:ext>
          </a:extLst>
        </xdr:cNvPr>
        <xdr:cNvSpPr>
          <a:spLocks noChangeArrowheads="1"/>
        </xdr:cNvSpPr>
      </xdr:nvSpPr>
      <xdr:spPr bwMode="auto">
        <a:xfrm>
          <a:off x="2345871" y="152968779"/>
          <a:ext cx="333375" cy="228600"/>
        </a:xfrm>
        <a:prstGeom prst="roundRect">
          <a:avLst>
            <a:gd name="adj" fmla="val 16667"/>
          </a:avLst>
        </a:prstGeom>
        <a:noFill/>
        <a:ln>
          <a:headEnd/>
          <a:tailEnd/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th-TH"/>
        </a:p>
      </xdr:txBody>
    </xdr:sp>
    <xdr:clientData/>
  </xdr:oneCellAnchor>
  <xdr:twoCellAnchor>
    <xdr:from>
      <xdr:col>4</xdr:col>
      <xdr:colOff>219075</xdr:colOff>
      <xdr:row>40</xdr:row>
      <xdr:rowOff>19050</xdr:rowOff>
    </xdr:from>
    <xdr:to>
      <xdr:col>4</xdr:col>
      <xdr:colOff>552450</xdr:colOff>
      <xdr:row>40</xdr:row>
      <xdr:rowOff>257175</xdr:rowOff>
    </xdr:to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175BDA63-40B0-44C9-8C4F-4FE8BDFA98CC}"/>
            </a:ext>
          </a:extLst>
        </xdr:cNvPr>
        <xdr:cNvSpPr>
          <a:spLocks noChangeArrowheads="1"/>
        </xdr:cNvSpPr>
      </xdr:nvSpPr>
      <xdr:spPr bwMode="auto">
        <a:xfrm>
          <a:off x="2524125" y="713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</xdr:row>
      <xdr:rowOff>28575</xdr:rowOff>
    </xdr:from>
    <xdr:to>
      <xdr:col>7</xdr:col>
      <xdr:colOff>428625</xdr:colOff>
      <xdr:row>40</xdr:row>
      <xdr:rowOff>266700</xdr:rowOff>
    </xdr:to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1B962E38-F8C4-4735-B397-01E2186D1CCB}"/>
            </a:ext>
          </a:extLst>
        </xdr:cNvPr>
        <xdr:cNvSpPr>
          <a:spLocks noChangeArrowheads="1"/>
        </xdr:cNvSpPr>
      </xdr:nvSpPr>
      <xdr:spPr bwMode="auto">
        <a:xfrm>
          <a:off x="4343400" y="714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</xdr:row>
      <xdr:rowOff>28575</xdr:rowOff>
    </xdr:from>
    <xdr:to>
      <xdr:col>11</xdr:col>
      <xdr:colOff>371475</xdr:colOff>
      <xdr:row>40</xdr:row>
      <xdr:rowOff>266700</xdr:rowOff>
    </xdr:to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06CFBFC0-75C6-4B92-A06B-2A7F382A9855}"/>
            </a:ext>
          </a:extLst>
        </xdr:cNvPr>
        <xdr:cNvSpPr>
          <a:spLocks noChangeArrowheads="1"/>
        </xdr:cNvSpPr>
      </xdr:nvSpPr>
      <xdr:spPr bwMode="auto">
        <a:xfrm>
          <a:off x="6877050" y="714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</xdr:row>
      <xdr:rowOff>47625</xdr:rowOff>
    </xdr:from>
    <xdr:to>
      <xdr:col>4</xdr:col>
      <xdr:colOff>542925</xdr:colOff>
      <xdr:row>41</xdr:row>
      <xdr:rowOff>285750</xdr:rowOff>
    </xdr:to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9A23C7B2-30CF-47E2-B6FD-E8E82BEC24F8}"/>
            </a:ext>
          </a:extLst>
        </xdr:cNvPr>
        <xdr:cNvSpPr>
          <a:spLocks noChangeArrowheads="1"/>
        </xdr:cNvSpPr>
      </xdr:nvSpPr>
      <xdr:spPr bwMode="auto">
        <a:xfrm>
          <a:off x="2514600" y="7467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</xdr:row>
      <xdr:rowOff>28575</xdr:rowOff>
    </xdr:from>
    <xdr:to>
      <xdr:col>9</xdr:col>
      <xdr:colOff>400050</xdr:colOff>
      <xdr:row>41</xdr:row>
      <xdr:rowOff>266700</xdr:rowOff>
    </xdr:to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185E2B4D-DA4F-4462-BC85-D50715990FF0}"/>
            </a:ext>
          </a:extLst>
        </xdr:cNvPr>
        <xdr:cNvSpPr>
          <a:spLocks noChangeArrowheads="1"/>
        </xdr:cNvSpPr>
      </xdr:nvSpPr>
      <xdr:spPr bwMode="auto">
        <a:xfrm>
          <a:off x="5610225" y="7448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71</xdr:row>
      <xdr:rowOff>19050</xdr:rowOff>
    </xdr:from>
    <xdr:to>
      <xdr:col>4</xdr:col>
      <xdr:colOff>552450</xdr:colOff>
      <xdr:row>71</xdr:row>
      <xdr:rowOff>257175</xdr:rowOff>
    </xdr:to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48E8AF79-019E-4799-88F4-B6220D005EDC}"/>
            </a:ext>
          </a:extLst>
        </xdr:cNvPr>
        <xdr:cNvSpPr>
          <a:spLocks noChangeArrowheads="1"/>
        </xdr:cNvSpPr>
      </xdr:nvSpPr>
      <xdr:spPr bwMode="auto">
        <a:xfrm>
          <a:off x="2524125" y="16325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71</xdr:row>
      <xdr:rowOff>28575</xdr:rowOff>
    </xdr:from>
    <xdr:to>
      <xdr:col>7</xdr:col>
      <xdr:colOff>428625</xdr:colOff>
      <xdr:row>71</xdr:row>
      <xdr:rowOff>266700</xdr:rowOff>
    </xdr:to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AE08AFDE-EEB6-4F65-87B7-B46F9FFD11B5}"/>
            </a:ext>
          </a:extLst>
        </xdr:cNvPr>
        <xdr:cNvSpPr>
          <a:spLocks noChangeArrowheads="1"/>
        </xdr:cNvSpPr>
      </xdr:nvSpPr>
      <xdr:spPr bwMode="auto">
        <a:xfrm>
          <a:off x="434340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71</xdr:row>
      <xdr:rowOff>28575</xdr:rowOff>
    </xdr:from>
    <xdr:to>
      <xdr:col>11</xdr:col>
      <xdr:colOff>371475</xdr:colOff>
      <xdr:row>71</xdr:row>
      <xdr:rowOff>266700</xdr:rowOff>
    </xdr:to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05266CD4-18B0-4BD3-B04C-919C2E6C7010}"/>
            </a:ext>
          </a:extLst>
        </xdr:cNvPr>
        <xdr:cNvSpPr>
          <a:spLocks noChangeArrowheads="1"/>
        </xdr:cNvSpPr>
      </xdr:nvSpPr>
      <xdr:spPr bwMode="auto">
        <a:xfrm>
          <a:off x="687705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72</xdr:row>
      <xdr:rowOff>47625</xdr:rowOff>
    </xdr:from>
    <xdr:to>
      <xdr:col>4</xdr:col>
      <xdr:colOff>542925</xdr:colOff>
      <xdr:row>72</xdr:row>
      <xdr:rowOff>285750</xdr:rowOff>
    </xdr:to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B9F4B043-EA84-4E00-B6C6-48F03978AB02}"/>
            </a:ext>
          </a:extLst>
        </xdr:cNvPr>
        <xdr:cNvSpPr>
          <a:spLocks noChangeArrowheads="1"/>
        </xdr:cNvSpPr>
      </xdr:nvSpPr>
      <xdr:spPr bwMode="auto">
        <a:xfrm>
          <a:off x="2514600" y="16659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72</xdr:row>
      <xdr:rowOff>28575</xdr:rowOff>
    </xdr:from>
    <xdr:to>
      <xdr:col>9</xdr:col>
      <xdr:colOff>400050</xdr:colOff>
      <xdr:row>72</xdr:row>
      <xdr:rowOff>266700</xdr:rowOff>
    </xdr:to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CB27B8C5-7E8A-49BE-A1B7-B7B7E3C2D8AB}"/>
            </a:ext>
          </a:extLst>
        </xdr:cNvPr>
        <xdr:cNvSpPr>
          <a:spLocks noChangeArrowheads="1"/>
        </xdr:cNvSpPr>
      </xdr:nvSpPr>
      <xdr:spPr bwMode="auto">
        <a:xfrm>
          <a:off x="5610225" y="16640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122</xdr:row>
      <xdr:rowOff>19050</xdr:rowOff>
    </xdr:from>
    <xdr:to>
      <xdr:col>4</xdr:col>
      <xdr:colOff>552450</xdr:colOff>
      <xdr:row>122</xdr:row>
      <xdr:rowOff>257175</xdr:rowOff>
    </xdr:to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DC6287F7-7A41-4579-AD17-F33321731C6B}"/>
            </a:ext>
          </a:extLst>
        </xdr:cNvPr>
        <xdr:cNvSpPr>
          <a:spLocks noChangeArrowheads="1"/>
        </xdr:cNvSpPr>
      </xdr:nvSpPr>
      <xdr:spPr bwMode="auto">
        <a:xfrm>
          <a:off x="2524125" y="314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122</xdr:row>
      <xdr:rowOff>28575</xdr:rowOff>
    </xdr:from>
    <xdr:to>
      <xdr:col>7</xdr:col>
      <xdr:colOff>428625</xdr:colOff>
      <xdr:row>122</xdr:row>
      <xdr:rowOff>266700</xdr:rowOff>
    </xdr:to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45CDAABC-2B7D-4030-8220-5C4ECB2BE3E6}"/>
            </a:ext>
          </a:extLst>
        </xdr:cNvPr>
        <xdr:cNvSpPr>
          <a:spLocks noChangeArrowheads="1"/>
        </xdr:cNvSpPr>
      </xdr:nvSpPr>
      <xdr:spPr bwMode="auto">
        <a:xfrm>
          <a:off x="4343400" y="31432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122</xdr:row>
      <xdr:rowOff>28575</xdr:rowOff>
    </xdr:from>
    <xdr:to>
      <xdr:col>11</xdr:col>
      <xdr:colOff>371475</xdr:colOff>
      <xdr:row>122</xdr:row>
      <xdr:rowOff>266700</xdr:rowOff>
    </xdr:to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5E337E8-3753-4A70-A380-57F3EB3A9171}"/>
            </a:ext>
          </a:extLst>
        </xdr:cNvPr>
        <xdr:cNvSpPr>
          <a:spLocks noChangeArrowheads="1"/>
        </xdr:cNvSpPr>
      </xdr:nvSpPr>
      <xdr:spPr bwMode="auto">
        <a:xfrm>
          <a:off x="6877050" y="31432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123</xdr:row>
      <xdr:rowOff>47625</xdr:rowOff>
    </xdr:from>
    <xdr:to>
      <xdr:col>4</xdr:col>
      <xdr:colOff>542925</xdr:colOff>
      <xdr:row>123</xdr:row>
      <xdr:rowOff>285750</xdr:rowOff>
    </xdr:to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CC1D6019-87A9-41EF-8637-0D814B354E76}"/>
            </a:ext>
          </a:extLst>
        </xdr:cNvPr>
        <xdr:cNvSpPr>
          <a:spLocks noChangeArrowheads="1"/>
        </xdr:cNvSpPr>
      </xdr:nvSpPr>
      <xdr:spPr bwMode="auto">
        <a:xfrm>
          <a:off x="2514600" y="31756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123</xdr:row>
      <xdr:rowOff>28575</xdr:rowOff>
    </xdr:from>
    <xdr:to>
      <xdr:col>9</xdr:col>
      <xdr:colOff>400050</xdr:colOff>
      <xdr:row>123</xdr:row>
      <xdr:rowOff>266700</xdr:rowOff>
    </xdr:to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2BE902C3-BF26-4CCB-A210-D0304B2AA71F}"/>
            </a:ext>
          </a:extLst>
        </xdr:cNvPr>
        <xdr:cNvSpPr>
          <a:spLocks noChangeArrowheads="1"/>
        </xdr:cNvSpPr>
      </xdr:nvSpPr>
      <xdr:spPr bwMode="auto">
        <a:xfrm>
          <a:off x="5610225" y="317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184</xdr:row>
      <xdr:rowOff>19050</xdr:rowOff>
    </xdr:from>
    <xdr:to>
      <xdr:col>4</xdr:col>
      <xdr:colOff>552450</xdr:colOff>
      <xdr:row>184</xdr:row>
      <xdr:rowOff>257175</xdr:rowOff>
    </xdr:to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25486F1-BC91-40BA-99B5-32D548A97D15}"/>
            </a:ext>
          </a:extLst>
        </xdr:cNvPr>
        <xdr:cNvSpPr>
          <a:spLocks noChangeArrowheads="1"/>
        </xdr:cNvSpPr>
      </xdr:nvSpPr>
      <xdr:spPr bwMode="auto">
        <a:xfrm>
          <a:off x="2524125" y="50015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184</xdr:row>
      <xdr:rowOff>28575</xdr:rowOff>
    </xdr:from>
    <xdr:to>
      <xdr:col>7</xdr:col>
      <xdr:colOff>428625</xdr:colOff>
      <xdr:row>184</xdr:row>
      <xdr:rowOff>266700</xdr:rowOff>
    </xdr:to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7AE93230-CF2D-4CD7-86ED-2C2E301094B5}"/>
            </a:ext>
          </a:extLst>
        </xdr:cNvPr>
        <xdr:cNvSpPr>
          <a:spLocks noChangeArrowheads="1"/>
        </xdr:cNvSpPr>
      </xdr:nvSpPr>
      <xdr:spPr bwMode="auto">
        <a:xfrm>
          <a:off x="4343400" y="5002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184</xdr:row>
      <xdr:rowOff>28575</xdr:rowOff>
    </xdr:from>
    <xdr:to>
      <xdr:col>11</xdr:col>
      <xdr:colOff>371475</xdr:colOff>
      <xdr:row>184</xdr:row>
      <xdr:rowOff>266700</xdr:rowOff>
    </xdr:to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01425CCE-4432-4792-97FA-62AC45B36170}"/>
            </a:ext>
          </a:extLst>
        </xdr:cNvPr>
        <xdr:cNvSpPr>
          <a:spLocks noChangeArrowheads="1"/>
        </xdr:cNvSpPr>
      </xdr:nvSpPr>
      <xdr:spPr bwMode="auto">
        <a:xfrm>
          <a:off x="6877050" y="5002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185</xdr:row>
      <xdr:rowOff>47625</xdr:rowOff>
    </xdr:from>
    <xdr:to>
      <xdr:col>4</xdr:col>
      <xdr:colOff>542925</xdr:colOff>
      <xdr:row>185</xdr:row>
      <xdr:rowOff>285750</xdr:rowOff>
    </xdr:to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761F7C5-6F28-4516-93D4-6C4B474D12D0}"/>
            </a:ext>
          </a:extLst>
        </xdr:cNvPr>
        <xdr:cNvSpPr>
          <a:spLocks noChangeArrowheads="1"/>
        </xdr:cNvSpPr>
      </xdr:nvSpPr>
      <xdr:spPr bwMode="auto">
        <a:xfrm>
          <a:off x="2514600" y="50349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185</xdr:row>
      <xdr:rowOff>28575</xdr:rowOff>
    </xdr:from>
    <xdr:to>
      <xdr:col>9</xdr:col>
      <xdr:colOff>400050</xdr:colOff>
      <xdr:row>185</xdr:row>
      <xdr:rowOff>266700</xdr:rowOff>
    </xdr:to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3FCB71DA-2383-4C28-A52F-58E8CEE2DA7A}"/>
            </a:ext>
          </a:extLst>
        </xdr:cNvPr>
        <xdr:cNvSpPr>
          <a:spLocks noChangeArrowheads="1"/>
        </xdr:cNvSpPr>
      </xdr:nvSpPr>
      <xdr:spPr bwMode="auto">
        <a:xfrm>
          <a:off x="5610225" y="50330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239</xdr:row>
      <xdr:rowOff>19050</xdr:rowOff>
    </xdr:from>
    <xdr:to>
      <xdr:col>4</xdr:col>
      <xdr:colOff>552450</xdr:colOff>
      <xdr:row>239</xdr:row>
      <xdr:rowOff>257175</xdr:rowOff>
    </xdr:to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BEC8294E-5091-4E59-A743-6E208F573EC0}"/>
            </a:ext>
          </a:extLst>
        </xdr:cNvPr>
        <xdr:cNvSpPr>
          <a:spLocks noChangeArrowheads="1"/>
        </xdr:cNvSpPr>
      </xdr:nvSpPr>
      <xdr:spPr bwMode="auto">
        <a:xfrm>
          <a:off x="2524125" y="66503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239</xdr:row>
      <xdr:rowOff>28575</xdr:rowOff>
    </xdr:from>
    <xdr:to>
      <xdr:col>7</xdr:col>
      <xdr:colOff>428625</xdr:colOff>
      <xdr:row>239</xdr:row>
      <xdr:rowOff>266700</xdr:rowOff>
    </xdr:to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3C4AA358-5533-4D42-B04D-136D8099208B}"/>
            </a:ext>
          </a:extLst>
        </xdr:cNvPr>
        <xdr:cNvSpPr>
          <a:spLocks noChangeArrowheads="1"/>
        </xdr:cNvSpPr>
      </xdr:nvSpPr>
      <xdr:spPr bwMode="auto">
        <a:xfrm>
          <a:off x="4343400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239</xdr:row>
      <xdr:rowOff>28575</xdr:rowOff>
    </xdr:from>
    <xdr:to>
      <xdr:col>11</xdr:col>
      <xdr:colOff>371475</xdr:colOff>
      <xdr:row>239</xdr:row>
      <xdr:rowOff>266700</xdr:rowOff>
    </xdr:to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F59C0F25-DEBF-4B11-BBA7-F09A9CCD0D36}"/>
            </a:ext>
          </a:extLst>
        </xdr:cNvPr>
        <xdr:cNvSpPr>
          <a:spLocks noChangeArrowheads="1"/>
        </xdr:cNvSpPr>
      </xdr:nvSpPr>
      <xdr:spPr bwMode="auto">
        <a:xfrm>
          <a:off x="6877050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240</xdr:row>
      <xdr:rowOff>47625</xdr:rowOff>
    </xdr:from>
    <xdr:to>
      <xdr:col>4</xdr:col>
      <xdr:colOff>542925</xdr:colOff>
      <xdr:row>240</xdr:row>
      <xdr:rowOff>285750</xdr:rowOff>
    </xdr:to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F9A45F72-DCDA-4E81-A435-CB51F25911A1}"/>
            </a:ext>
          </a:extLst>
        </xdr:cNvPr>
        <xdr:cNvSpPr>
          <a:spLocks noChangeArrowheads="1"/>
        </xdr:cNvSpPr>
      </xdr:nvSpPr>
      <xdr:spPr bwMode="auto">
        <a:xfrm>
          <a:off x="2514600" y="6682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240</xdr:row>
      <xdr:rowOff>28575</xdr:rowOff>
    </xdr:from>
    <xdr:to>
      <xdr:col>9</xdr:col>
      <xdr:colOff>400050</xdr:colOff>
      <xdr:row>240</xdr:row>
      <xdr:rowOff>266700</xdr:rowOff>
    </xdr:to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63073673-26C7-4C1B-9DB6-0ABD66738C4C}"/>
            </a:ext>
          </a:extLst>
        </xdr:cNvPr>
        <xdr:cNvSpPr>
          <a:spLocks noChangeArrowheads="1"/>
        </xdr:cNvSpPr>
      </xdr:nvSpPr>
      <xdr:spPr bwMode="auto">
        <a:xfrm>
          <a:off x="5610225" y="6680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153</xdr:row>
      <xdr:rowOff>19050</xdr:rowOff>
    </xdr:from>
    <xdr:to>
      <xdr:col>4</xdr:col>
      <xdr:colOff>552450</xdr:colOff>
      <xdr:row>153</xdr:row>
      <xdr:rowOff>257175</xdr:rowOff>
    </xdr:to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3796D26-3044-4D47-AA55-9DDBAFFF6B5B}"/>
            </a:ext>
          </a:extLst>
        </xdr:cNvPr>
        <xdr:cNvSpPr>
          <a:spLocks noChangeArrowheads="1"/>
        </xdr:cNvSpPr>
      </xdr:nvSpPr>
      <xdr:spPr bwMode="auto">
        <a:xfrm>
          <a:off x="2524125" y="4071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153</xdr:row>
      <xdr:rowOff>28575</xdr:rowOff>
    </xdr:from>
    <xdr:to>
      <xdr:col>7</xdr:col>
      <xdr:colOff>428625</xdr:colOff>
      <xdr:row>153</xdr:row>
      <xdr:rowOff>266700</xdr:rowOff>
    </xdr:to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EA5E2D46-5F92-48B4-96B3-E6C0763B4069}"/>
            </a:ext>
          </a:extLst>
        </xdr:cNvPr>
        <xdr:cNvSpPr>
          <a:spLocks noChangeArrowheads="1"/>
        </xdr:cNvSpPr>
      </xdr:nvSpPr>
      <xdr:spPr bwMode="auto">
        <a:xfrm>
          <a:off x="4343400" y="4072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153</xdr:row>
      <xdr:rowOff>28575</xdr:rowOff>
    </xdr:from>
    <xdr:to>
      <xdr:col>11</xdr:col>
      <xdr:colOff>371475</xdr:colOff>
      <xdr:row>153</xdr:row>
      <xdr:rowOff>266700</xdr:rowOff>
    </xdr:to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8A13E624-7EFF-423E-9C3E-A497EC341E23}"/>
            </a:ext>
          </a:extLst>
        </xdr:cNvPr>
        <xdr:cNvSpPr>
          <a:spLocks noChangeArrowheads="1"/>
        </xdr:cNvSpPr>
      </xdr:nvSpPr>
      <xdr:spPr bwMode="auto">
        <a:xfrm>
          <a:off x="6877050" y="4072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154</xdr:row>
      <xdr:rowOff>47625</xdr:rowOff>
    </xdr:from>
    <xdr:to>
      <xdr:col>4</xdr:col>
      <xdr:colOff>542925</xdr:colOff>
      <xdr:row>154</xdr:row>
      <xdr:rowOff>285750</xdr:rowOff>
    </xdr:to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7BC74B1F-AD83-48E3-9FFB-3A3122E28209}"/>
            </a:ext>
          </a:extLst>
        </xdr:cNvPr>
        <xdr:cNvSpPr>
          <a:spLocks noChangeArrowheads="1"/>
        </xdr:cNvSpPr>
      </xdr:nvSpPr>
      <xdr:spPr bwMode="auto">
        <a:xfrm>
          <a:off x="2514600" y="4105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154</xdr:row>
      <xdr:rowOff>28575</xdr:rowOff>
    </xdr:from>
    <xdr:to>
      <xdr:col>9</xdr:col>
      <xdr:colOff>400050</xdr:colOff>
      <xdr:row>154</xdr:row>
      <xdr:rowOff>266700</xdr:rowOff>
    </xdr:to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F686BF5B-2818-47CC-8CBE-001F0822E190}"/>
            </a:ext>
          </a:extLst>
        </xdr:cNvPr>
        <xdr:cNvSpPr>
          <a:spLocks noChangeArrowheads="1"/>
        </xdr:cNvSpPr>
      </xdr:nvSpPr>
      <xdr:spPr bwMode="auto">
        <a:xfrm>
          <a:off x="5610225" y="4103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163</xdr:row>
      <xdr:rowOff>19050</xdr:rowOff>
    </xdr:from>
    <xdr:to>
      <xdr:col>4</xdr:col>
      <xdr:colOff>552450</xdr:colOff>
      <xdr:row>163</xdr:row>
      <xdr:rowOff>257175</xdr:rowOff>
    </xdr:to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D8823A1B-1D34-4CE8-B18F-A7D65D8DDF85}"/>
            </a:ext>
          </a:extLst>
        </xdr:cNvPr>
        <xdr:cNvSpPr>
          <a:spLocks noChangeArrowheads="1"/>
        </xdr:cNvSpPr>
      </xdr:nvSpPr>
      <xdr:spPr bwMode="auto">
        <a:xfrm>
          <a:off x="2524125" y="4371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163</xdr:row>
      <xdr:rowOff>28575</xdr:rowOff>
    </xdr:from>
    <xdr:to>
      <xdr:col>7</xdr:col>
      <xdr:colOff>428625</xdr:colOff>
      <xdr:row>163</xdr:row>
      <xdr:rowOff>266700</xdr:rowOff>
    </xdr:to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3567A668-6A3E-4812-9642-33D7855014A3}"/>
            </a:ext>
          </a:extLst>
        </xdr:cNvPr>
        <xdr:cNvSpPr>
          <a:spLocks noChangeArrowheads="1"/>
        </xdr:cNvSpPr>
      </xdr:nvSpPr>
      <xdr:spPr bwMode="auto">
        <a:xfrm>
          <a:off x="4343400" y="4372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163</xdr:row>
      <xdr:rowOff>28575</xdr:rowOff>
    </xdr:from>
    <xdr:to>
      <xdr:col>11</xdr:col>
      <xdr:colOff>371475</xdr:colOff>
      <xdr:row>163</xdr:row>
      <xdr:rowOff>266700</xdr:rowOff>
    </xdr:to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569D9B72-EEB7-4871-A79C-FCFEB0042F2C}"/>
            </a:ext>
          </a:extLst>
        </xdr:cNvPr>
        <xdr:cNvSpPr>
          <a:spLocks noChangeArrowheads="1"/>
        </xdr:cNvSpPr>
      </xdr:nvSpPr>
      <xdr:spPr bwMode="auto">
        <a:xfrm>
          <a:off x="6877050" y="4372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164</xdr:row>
      <xdr:rowOff>47625</xdr:rowOff>
    </xdr:from>
    <xdr:to>
      <xdr:col>4</xdr:col>
      <xdr:colOff>542925</xdr:colOff>
      <xdr:row>164</xdr:row>
      <xdr:rowOff>285750</xdr:rowOff>
    </xdr:to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01712351-8384-44E1-99A1-3A5EABC2EF98}"/>
            </a:ext>
          </a:extLst>
        </xdr:cNvPr>
        <xdr:cNvSpPr>
          <a:spLocks noChangeArrowheads="1"/>
        </xdr:cNvSpPr>
      </xdr:nvSpPr>
      <xdr:spPr bwMode="auto">
        <a:xfrm>
          <a:off x="2514600" y="4405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164</xdr:row>
      <xdr:rowOff>28575</xdr:rowOff>
    </xdr:from>
    <xdr:to>
      <xdr:col>9</xdr:col>
      <xdr:colOff>400050</xdr:colOff>
      <xdr:row>164</xdr:row>
      <xdr:rowOff>266700</xdr:rowOff>
    </xdr:to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5826D82E-83AD-4AF4-B87B-7D906C92E4AF}"/>
            </a:ext>
          </a:extLst>
        </xdr:cNvPr>
        <xdr:cNvSpPr>
          <a:spLocks noChangeArrowheads="1"/>
        </xdr:cNvSpPr>
      </xdr:nvSpPr>
      <xdr:spPr bwMode="auto">
        <a:xfrm>
          <a:off x="5610225" y="4403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174</xdr:row>
      <xdr:rowOff>19050</xdr:rowOff>
    </xdr:from>
    <xdr:to>
      <xdr:col>4</xdr:col>
      <xdr:colOff>552450</xdr:colOff>
      <xdr:row>174</xdr:row>
      <xdr:rowOff>257175</xdr:rowOff>
    </xdr:to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3155DF94-975A-49DB-B0D5-715FCE643247}"/>
            </a:ext>
          </a:extLst>
        </xdr:cNvPr>
        <xdr:cNvSpPr>
          <a:spLocks noChangeArrowheads="1"/>
        </xdr:cNvSpPr>
      </xdr:nvSpPr>
      <xdr:spPr bwMode="auto">
        <a:xfrm>
          <a:off x="2524125" y="47015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174</xdr:row>
      <xdr:rowOff>28575</xdr:rowOff>
    </xdr:from>
    <xdr:to>
      <xdr:col>7</xdr:col>
      <xdr:colOff>428625</xdr:colOff>
      <xdr:row>174</xdr:row>
      <xdr:rowOff>266700</xdr:rowOff>
    </xdr:to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C9A8E024-726C-4C8E-8DF3-6826527C06D1}"/>
            </a:ext>
          </a:extLst>
        </xdr:cNvPr>
        <xdr:cNvSpPr>
          <a:spLocks noChangeArrowheads="1"/>
        </xdr:cNvSpPr>
      </xdr:nvSpPr>
      <xdr:spPr bwMode="auto">
        <a:xfrm>
          <a:off x="4343400" y="4702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174</xdr:row>
      <xdr:rowOff>28575</xdr:rowOff>
    </xdr:from>
    <xdr:to>
      <xdr:col>11</xdr:col>
      <xdr:colOff>371475</xdr:colOff>
      <xdr:row>174</xdr:row>
      <xdr:rowOff>266700</xdr:rowOff>
    </xdr:to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41DB607A-1CE5-49C2-A811-9865DFC4F7CD}"/>
            </a:ext>
          </a:extLst>
        </xdr:cNvPr>
        <xdr:cNvSpPr>
          <a:spLocks noChangeArrowheads="1"/>
        </xdr:cNvSpPr>
      </xdr:nvSpPr>
      <xdr:spPr bwMode="auto">
        <a:xfrm>
          <a:off x="6877050" y="4702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175</xdr:row>
      <xdr:rowOff>47625</xdr:rowOff>
    </xdr:from>
    <xdr:to>
      <xdr:col>4</xdr:col>
      <xdr:colOff>542925</xdr:colOff>
      <xdr:row>175</xdr:row>
      <xdr:rowOff>285750</xdr:rowOff>
    </xdr:to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595A3B43-CE5B-417E-8AD3-32E6CAF623DC}"/>
            </a:ext>
          </a:extLst>
        </xdr:cNvPr>
        <xdr:cNvSpPr>
          <a:spLocks noChangeArrowheads="1"/>
        </xdr:cNvSpPr>
      </xdr:nvSpPr>
      <xdr:spPr bwMode="auto">
        <a:xfrm>
          <a:off x="2514600" y="47348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175</xdr:row>
      <xdr:rowOff>28575</xdr:rowOff>
    </xdr:from>
    <xdr:to>
      <xdr:col>9</xdr:col>
      <xdr:colOff>400050</xdr:colOff>
      <xdr:row>175</xdr:row>
      <xdr:rowOff>266700</xdr:rowOff>
    </xdr:to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FFFE012A-70DB-44AD-BDAB-A0348DE040DE}"/>
            </a:ext>
          </a:extLst>
        </xdr:cNvPr>
        <xdr:cNvSpPr>
          <a:spLocks noChangeArrowheads="1"/>
        </xdr:cNvSpPr>
      </xdr:nvSpPr>
      <xdr:spPr bwMode="auto">
        <a:xfrm>
          <a:off x="5610225" y="47329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198</xdr:row>
      <xdr:rowOff>19050</xdr:rowOff>
    </xdr:from>
    <xdr:to>
      <xdr:col>4</xdr:col>
      <xdr:colOff>552450</xdr:colOff>
      <xdr:row>198</xdr:row>
      <xdr:rowOff>257175</xdr:rowOff>
    </xdr:to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AE7BB558-6D1B-48A9-A54D-C7D5C045966A}"/>
            </a:ext>
          </a:extLst>
        </xdr:cNvPr>
        <xdr:cNvSpPr>
          <a:spLocks noChangeArrowheads="1"/>
        </xdr:cNvSpPr>
      </xdr:nvSpPr>
      <xdr:spPr bwMode="auto">
        <a:xfrm>
          <a:off x="2524125" y="5423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198</xdr:row>
      <xdr:rowOff>28575</xdr:rowOff>
    </xdr:from>
    <xdr:to>
      <xdr:col>7</xdr:col>
      <xdr:colOff>428625</xdr:colOff>
      <xdr:row>198</xdr:row>
      <xdr:rowOff>266700</xdr:rowOff>
    </xdr:to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0CD950D7-4B53-4DC0-B5DE-1EF87E4CBCB4}"/>
            </a:ext>
          </a:extLst>
        </xdr:cNvPr>
        <xdr:cNvSpPr>
          <a:spLocks noChangeArrowheads="1"/>
        </xdr:cNvSpPr>
      </xdr:nvSpPr>
      <xdr:spPr bwMode="auto">
        <a:xfrm>
          <a:off x="4343400" y="54244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198</xdr:row>
      <xdr:rowOff>28575</xdr:rowOff>
    </xdr:from>
    <xdr:to>
      <xdr:col>11</xdr:col>
      <xdr:colOff>371475</xdr:colOff>
      <xdr:row>198</xdr:row>
      <xdr:rowOff>266700</xdr:rowOff>
    </xdr:to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AE860711-1AD9-462E-A8BA-7998711D45C0}"/>
            </a:ext>
          </a:extLst>
        </xdr:cNvPr>
        <xdr:cNvSpPr>
          <a:spLocks noChangeArrowheads="1"/>
        </xdr:cNvSpPr>
      </xdr:nvSpPr>
      <xdr:spPr bwMode="auto">
        <a:xfrm>
          <a:off x="6877050" y="54244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199</xdr:row>
      <xdr:rowOff>47625</xdr:rowOff>
    </xdr:from>
    <xdr:to>
      <xdr:col>4</xdr:col>
      <xdr:colOff>542925</xdr:colOff>
      <xdr:row>199</xdr:row>
      <xdr:rowOff>285750</xdr:rowOff>
    </xdr:to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FE3E2A2C-306F-4470-A530-AB7F3EC4A48C}"/>
            </a:ext>
          </a:extLst>
        </xdr:cNvPr>
        <xdr:cNvSpPr>
          <a:spLocks noChangeArrowheads="1"/>
        </xdr:cNvSpPr>
      </xdr:nvSpPr>
      <xdr:spPr bwMode="auto">
        <a:xfrm>
          <a:off x="2514600" y="54568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199</xdr:row>
      <xdr:rowOff>28575</xdr:rowOff>
    </xdr:from>
    <xdr:to>
      <xdr:col>9</xdr:col>
      <xdr:colOff>400050</xdr:colOff>
      <xdr:row>199</xdr:row>
      <xdr:rowOff>266700</xdr:rowOff>
    </xdr:to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1B7B75A3-0143-4554-9784-A4C45830593D}"/>
            </a:ext>
          </a:extLst>
        </xdr:cNvPr>
        <xdr:cNvSpPr>
          <a:spLocks noChangeArrowheads="1"/>
        </xdr:cNvSpPr>
      </xdr:nvSpPr>
      <xdr:spPr bwMode="auto">
        <a:xfrm>
          <a:off x="5610225" y="5454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208</xdr:row>
      <xdr:rowOff>19050</xdr:rowOff>
    </xdr:from>
    <xdr:to>
      <xdr:col>4</xdr:col>
      <xdr:colOff>552450</xdr:colOff>
      <xdr:row>208</xdr:row>
      <xdr:rowOff>257175</xdr:rowOff>
    </xdr:to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84A7DB22-29F7-44E6-A426-3DB634B8611B}"/>
            </a:ext>
          </a:extLst>
        </xdr:cNvPr>
        <xdr:cNvSpPr>
          <a:spLocks noChangeArrowheads="1"/>
        </xdr:cNvSpPr>
      </xdr:nvSpPr>
      <xdr:spPr bwMode="auto">
        <a:xfrm>
          <a:off x="2524125" y="5723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208</xdr:row>
      <xdr:rowOff>28575</xdr:rowOff>
    </xdr:from>
    <xdr:to>
      <xdr:col>7</xdr:col>
      <xdr:colOff>428625</xdr:colOff>
      <xdr:row>208</xdr:row>
      <xdr:rowOff>266700</xdr:rowOff>
    </xdr:to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5820B4E5-9204-4E37-9C70-38A32EBEE16E}"/>
            </a:ext>
          </a:extLst>
        </xdr:cNvPr>
        <xdr:cNvSpPr>
          <a:spLocks noChangeArrowheads="1"/>
        </xdr:cNvSpPr>
      </xdr:nvSpPr>
      <xdr:spPr bwMode="auto">
        <a:xfrm>
          <a:off x="434340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208</xdr:row>
      <xdr:rowOff>28575</xdr:rowOff>
    </xdr:from>
    <xdr:to>
      <xdr:col>11</xdr:col>
      <xdr:colOff>371475</xdr:colOff>
      <xdr:row>208</xdr:row>
      <xdr:rowOff>266700</xdr:rowOff>
    </xdr:to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ED0212CC-C3A3-4C73-A5E0-53B6300E1635}"/>
            </a:ext>
          </a:extLst>
        </xdr:cNvPr>
        <xdr:cNvSpPr>
          <a:spLocks noChangeArrowheads="1"/>
        </xdr:cNvSpPr>
      </xdr:nvSpPr>
      <xdr:spPr bwMode="auto">
        <a:xfrm>
          <a:off x="687705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209</xdr:row>
      <xdr:rowOff>47625</xdr:rowOff>
    </xdr:from>
    <xdr:to>
      <xdr:col>4</xdr:col>
      <xdr:colOff>542925</xdr:colOff>
      <xdr:row>209</xdr:row>
      <xdr:rowOff>285750</xdr:rowOff>
    </xdr:to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7D0B9A30-A654-41F1-85C1-D7B09E5BA34C}"/>
            </a:ext>
          </a:extLst>
        </xdr:cNvPr>
        <xdr:cNvSpPr>
          <a:spLocks noChangeArrowheads="1"/>
        </xdr:cNvSpPr>
      </xdr:nvSpPr>
      <xdr:spPr bwMode="auto">
        <a:xfrm>
          <a:off x="2514600" y="5756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209</xdr:row>
      <xdr:rowOff>28575</xdr:rowOff>
    </xdr:from>
    <xdr:to>
      <xdr:col>9</xdr:col>
      <xdr:colOff>400050</xdr:colOff>
      <xdr:row>209</xdr:row>
      <xdr:rowOff>266700</xdr:rowOff>
    </xdr:to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93989206-2E97-497B-93DB-4053A9921094}"/>
            </a:ext>
          </a:extLst>
        </xdr:cNvPr>
        <xdr:cNvSpPr>
          <a:spLocks noChangeArrowheads="1"/>
        </xdr:cNvSpPr>
      </xdr:nvSpPr>
      <xdr:spPr bwMode="auto">
        <a:xfrm>
          <a:off x="5610225" y="575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218</xdr:row>
      <xdr:rowOff>19050</xdr:rowOff>
    </xdr:from>
    <xdr:to>
      <xdr:col>4</xdr:col>
      <xdr:colOff>552450</xdr:colOff>
      <xdr:row>218</xdr:row>
      <xdr:rowOff>257175</xdr:rowOff>
    </xdr:to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114DE646-13E7-4757-8EFF-86957815B2A0}"/>
            </a:ext>
          </a:extLst>
        </xdr:cNvPr>
        <xdr:cNvSpPr>
          <a:spLocks noChangeArrowheads="1"/>
        </xdr:cNvSpPr>
      </xdr:nvSpPr>
      <xdr:spPr bwMode="auto">
        <a:xfrm>
          <a:off x="2524125" y="60236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218</xdr:row>
      <xdr:rowOff>28575</xdr:rowOff>
    </xdr:from>
    <xdr:to>
      <xdr:col>7</xdr:col>
      <xdr:colOff>428625</xdr:colOff>
      <xdr:row>218</xdr:row>
      <xdr:rowOff>266700</xdr:rowOff>
    </xdr:to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B8792B9E-AA64-41DC-8B85-3EE36BE1495A}"/>
            </a:ext>
          </a:extLst>
        </xdr:cNvPr>
        <xdr:cNvSpPr>
          <a:spLocks noChangeArrowheads="1"/>
        </xdr:cNvSpPr>
      </xdr:nvSpPr>
      <xdr:spPr bwMode="auto">
        <a:xfrm>
          <a:off x="434340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218</xdr:row>
      <xdr:rowOff>28575</xdr:rowOff>
    </xdr:from>
    <xdr:to>
      <xdr:col>11</xdr:col>
      <xdr:colOff>371475</xdr:colOff>
      <xdr:row>218</xdr:row>
      <xdr:rowOff>266700</xdr:rowOff>
    </xdr:to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3D9E7ABD-E8F1-4A26-A793-0AFB9240364A}"/>
            </a:ext>
          </a:extLst>
        </xdr:cNvPr>
        <xdr:cNvSpPr>
          <a:spLocks noChangeArrowheads="1"/>
        </xdr:cNvSpPr>
      </xdr:nvSpPr>
      <xdr:spPr bwMode="auto">
        <a:xfrm>
          <a:off x="687705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219</xdr:row>
      <xdr:rowOff>47625</xdr:rowOff>
    </xdr:from>
    <xdr:to>
      <xdr:col>4</xdr:col>
      <xdr:colOff>542925</xdr:colOff>
      <xdr:row>219</xdr:row>
      <xdr:rowOff>285750</xdr:rowOff>
    </xdr:to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E54D4B4B-5187-4B2A-90AE-0E1172E82740}"/>
            </a:ext>
          </a:extLst>
        </xdr:cNvPr>
        <xdr:cNvSpPr>
          <a:spLocks noChangeArrowheads="1"/>
        </xdr:cNvSpPr>
      </xdr:nvSpPr>
      <xdr:spPr bwMode="auto">
        <a:xfrm>
          <a:off x="2514600" y="60569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219</xdr:row>
      <xdr:rowOff>28575</xdr:rowOff>
    </xdr:from>
    <xdr:to>
      <xdr:col>9</xdr:col>
      <xdr:colOff>400050</xdr:colOff>
      <xdr:row>219</xdr:row>
      <xdr:rowOff>266700</xdr:rowOff>
    </xdr:to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894AD304-26A2-41FF-99B7-FF94093E2FC9}"/>
            </a:ext>
          </a:extLst>
        </xdr:cNvPr>
        <xdr:cNvSpPr>
          <a:spLocks noChangeArrowheads="1"/>
        </xdr:cNvSpPr>
      </xdr:nvSpPr>
      <xdr:spPr bwMode="auto">
        <a:xfrm>
          <a:off x="5610225" y="60550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1E75464B-7263-4935-8D09-4E77CBB5DF39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36096F4E-98AD-4AFE-B153-9C306CECB141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913EECFB-709E-4130-8517-1E8CD629652C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F522B591-5F75-4CD3-B400-52ECD900F0D9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D3A2DC5F-72C1-4AC2-98C0-B83C6E685688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C9C80A0C-2236-4CE9-9688-8A97EDB09B5C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E5981BDB-96F0-4113-9B59-029296F536E0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2E4869A3-8C82-4AA9-BE3E-C75A7A841869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2F25497A-9DB3-4354-B2A8-CD8B66939E3C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9D68FDBC-2E09-4FB7-9EA9-15B3214828E9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489B50FE-D15D-4BFF-8D1C-17678D772A13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4F75262D-12CA-4F69-A24E-8E793A12A9E9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0A5B909F-86D7-4122-817C-E33C9CB68695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DD788234-2205-42C9-A9A1-FEDF78891E58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92A434ED-F8DE-4A4D-B394-E8362088D91B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E070C9EC-A7AE-4822-AB0A-A9506BF3F9A1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11BE55A6-70A6-42B4-BEBF-AAC32EC58BF3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D4E2B7B1-3AC6-46B8-8B34-21CB0E8F8F36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431A6E77-68D3-490F-A4E2-5EA9A7940132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AD540584-2AE4-46D9-BB40-562D286DC2B8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ED907E4-E55D-4F4E-922D-534106B64B05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DA746582-6CC3-47E8-B57A-6D719878F20A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DB0973C5-4BCC-4848-A956-512C9CD0EC21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C24912A8-4D3B-427B-89D1-7BDDA5E73687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46265A0D-9DD7-43B0-A2F4-8600F6635C90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1061D465-489A-4FE4-A7F6-C8F640A41264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1C97904A-47AE-4BBC-8F1D-5466D03DFA7B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D3F7DBD3-D3F1-46A6-A798-A9AB82F791AB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762F4B77-A67E-4005-BD79-BCC7CC8308F4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715FC617-1AE4-4755-ADB4-29004F898C52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6605874A-C028-4F5B-949B-45270DFBA654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F080CC0D-055D-402E-B4E5-1F67862A1BA7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97B32FF2-E9F0-4923-90A4-503E692DC4E0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4F993D07-E2D2-46FD-82BC-607A77DA6FDD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B43BCA3E-8ABD-49E3-B0E2-D1ED66B8694C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DF7A4234-6126-4236-AFBF-BF66F017CC21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ECFA56A1-9C04-46CD-AE75-5B8905E6D91F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4EEED4D3-9A56-48B6-A992-614078328E9F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3D93206F-F8C3-49E1-9698-09226FDE77D4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2FAA4931-85A0-4DDC-9177-DC71D43DF8AC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4F96242C-A2E1-4D43-8084-20CD2D9AF140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2048C532-2868-4C4B-BC94-84C3EC27BF3B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96C4020F-0FA9-4CD2-B7BF-A441E942E932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D1361172-5B2A-4BC1-8CBE-6A38755830BE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5E14754E-0B6E-41C6-9ADF-4D9A70EF208C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D6A53B45-B662-4B39-B952-05032775F5C4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EAEC6239-A1A1-4FBE-B213-7A6E06D0327C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7E1DA2DB-912D-4DEB-8535-3D72D61B67A9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759DE37C-9DE4-4FA5-BE62-E463238C1F57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AE81D382-5054-4728-B457-14CF7530AF4E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DA5321B7-9B94-4F1D-92AA-FF5E4D6E16D2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E86C90EE-6A2E-4BA9-87AA-151B94CA4ADB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2F2706B-94FA-4205-BF53-6D23521D02B9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D8760E54-D4FF-4D5D-83DE-10B66F22FD19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97833CC5-ED4F-4AD5-9CBD-CA796D26A72D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E2F94748-852F-4A90-B114-7478F00F441D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740FCFD9-20F3-445D-9FD3-5922ABD6F35F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00E3C8F0-0A77-4A7A-9B5C-0CD641E6E796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67E4419C-41AF-4352-BCE5-5B9E94A3ADB6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29ED7B86-BAC0-4656-9C79-6C845AA0784F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E6E505BA-7328-4989-A662-44FD19CC50D0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2B744B37-13FE-46E2-A684-D293CC2188B1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E4E1DB72-FE94-4F4D-A492-FD76C1930EB4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E8609763-DFF2-40AB-B07A-95F08657B531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017BD31F-F21B-4DF6-9CB5-4C711E0C9A8E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240D5411-2839-4707-B793-EC9A5A3687DF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44041123-246D-440F-9A8B-74E639AC25CC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D6EEE14C-EF71-4796-AE0D-022A808A3BBF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8101D6EA-6182-4ACE-994A-864455243C79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BD95801B-A7CD-46D5-8994-96D81E926291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040ABDEA-7FB7-4853-BC7C-98153CC4F85E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529EB14B-4637-48D1-99CB-0660EA12CC00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726C451-CD0A-40DD-916E-324D6B5A6D7A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F8EEC89E-79FF-48B1-A3DC-4960EC613C1D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184F19E9-457D-44DD-A85F-66D30CA0910B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75121F59-AAE6-4663-862C-269395A4C324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78A33C2E-6AA0-4D7D-9DA7-D81AE27D9DFA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A8576B44-09AF-4287-85C3-AF1351ED4935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B49779BB-1BEC-4D39-9FFB-23E1EB1F969D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BA0CFE5F-C52D-4E92-8B55-D11F496A3612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31E80431-FF62-483B-A75A-0D4A255D22AE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ED133C7E-E4A6-44A6-BBF0-7111D4506150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5835C5D2-C28D-408C-B5DF-A55D0A2BD78E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0893534A-F7F1-4C20-9CD0-8B10DF0C77F5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B87A9CB6-6B84-41AA-929C-78BCDBC1F5FB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F19E9040-BAB1-466C-B971-5A30A909CE9B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00EAC5EE-9C3E-46FE-8467-20542A2F0C4B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EBEE0623-893A-4452-9211-8A3C90044DC8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FB745A8B-0EB3-4847-9C10-5CAB48939C20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D253DB27-BA5F-41E1-B83B-6826DD9A6BB7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2AB00865-A7C3-4BDE-85A1-16DA54F1A80E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8CF399CB-89DF-41AE-8DAD-A6898BEA8C77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8FC2F847-F543-464B-8E04-BD8297F4F994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BB7EFF5C-4EBB-4D34-9311-7FB91D270DCE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3337EBEF-38D5-4F6E-BCEB-5A428A6E888D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7CD03BDB-3D57-4F4B-AC19-C9101ED482A1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70242932-D8C5-429D-8B55-0D406D468512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F869BD24-2B5A-4775-94C8-C19BFD1D53D1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62F783FB-DE6B-453C-A7A5-D24E0CD43CF8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88212F26-BBC7-4E10-A5CB-0A28386DBD93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656681C2-9C68-45B0-BEA4-AC19A8B858F7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6C438F5A-BCC3-4EB2-B8A9-27751EEC73F3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504EB318-665B-45F3-8EE0-9E79F99F1678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DC314586-DEAA-4B6F-8E75-EB298074C13D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222F221E-C410-4F06-A8C1-58DB2CC142FB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FE51E812-24E8-4B38-828C-8133CF311DA5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A684BD3A-01EB-4ACF-A027-18F95A9F73C7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752BE71D-DB20-4544-8C4C-C52986AA9EA8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223D154D-6B4A-4E83-9D45-B6ED3B220BB0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FD2455E1-1098-4551-91A8-E6252B2F5F9A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8B904071-34E0-4903-B3D8-E5B70D119341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B71C3DB1-C087-41D8-8358-5C2F999FD2B3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C0D786DB-8115-4BC0-AFCD-3CD1FDBAE96C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B3BFC9B7-359D-4B95-9075-578DDC174053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E56A10C8-9E97-4B62-BE2E-CCE36978C130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F525924C-974F-489E-A1AE-4F4A1FF70BB9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FB41AC94-C5B0-45E5-8D16-7AC4A232A7C4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39410AD4-1655-4B89-AE3D-C4557DE1E12A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D7ADC75A-ECA3-41E2-B507-4B8AA0D13B7D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DD6C74B9-73F8-423F-82C0-77C538E58F7E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88675924-F4E7-4D70-A130-856820F89015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4CD96F98-26B8-4DCC-A609-03283C8E8B61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7DE7C7BC-8955-4BC2-8597-F6D63E5AF662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0A6FF7D9-A27A-4877-AC4A-67B56621C9E6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2E37CF89-C7CD-49FD-966F-1FFDCD85B486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208</xdr:row>
      <xdr:rowOff>19050</xdr:rowOff>
    </xdr:from>
    <xdr:to>
      <xdr:col>4</xdr:col>
      <xdr:colOff>552450</xdr:colOff>
      <xdr:row>208</xdr:row>
      <xdr:rowOff>257175</xdr:rowOff>
    </xdr:to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28AB0938-7E13-4687-9374-3E2A354BD11A}"/>
            </a:ext>
          </a:extLst>
        </xdr:cNvPr>
        <xdr:cNvSpPr>
          <a:spLocks noChangeArrowheads="1"/>
        </xdr:cNvSpPr>
      </xdr:nvSpPr>
      <xdr:spPr bwMode="auto">
        <a:xfrm>
          <a:off x="2524125" y="5723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208</xdr:row>
      <xdr:rowOff>28575</xdr:rowOff>
    </xdr:from>
    <xdr:to>
      <xdr:col>7</xdr:col>
      <xdr:colOff>428625</xdr:colOff>
      <xdr:row>208</xdr:row>
      <xdr:rowOff>266700</xdr:rowOff>
    </xdr:to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631C849B-9CF9-48C5-B1E7-9B67607B8ED3}"/>
            </a:ext>
          </a:extLst>
        </xdr:cNvPr>
        <xdr:cNvSpPr>
          <a:spLocks noChangeArrowheads="1"/>
        </xdr:cNvSpPr>
      </xdr:nvSpPr>
      <xdr:spPr bwMode="auto">
        <a:xfrm>
          <a:off x="434340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208</xdr:row>
      <xdr:rowOff>28575</xdr:rowOff>
    </xdr:from>
    <xdr:to>
      <xdr:col>11</xdr:col>
      <xdr:colOff>371475</xdr:colOff>
      <xdr:row>208</xdr:row>
      <xdr:rowOff>266700</xdr:rowOff>
    </xdr:to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F3953D46-8DB9-4F29-B3FF-1FE21D6737B8}"/>
            </a:ext>
          </a:extLst>
        </xdr:cNvPr>
        <xdr:cNvSpPr>
          <a:spLocks noChangeArrowheads="1"/>
        </xdr:cNvSpPr>
      </xdr:nvSpPr>
      <xdr:spPr bwMode="auto">
        <a:xfrm>
          <a:off x="6877050" y="57245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209</xdr:row>
      <xdr:rowOff>47625</xdr:rowOff>
    </xdr:from>
    <xdr:to>
      <xdr:col>4</xdr:col>
      <xdr:colOff>542925</xdr:colOff>
      <xdr:row>209</xdr:row>
      <xdr:rowOff>285750</xdr:rowOff>
    </xdr:to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83AF3AF3-94E8-4408-AA22-209C78EC3D09}"/>
            </a:ext>
          </a:extLst>
        </xdr:cNvPr>
        <xdr:cNvSpPr>
          <a:spLocks noChangeArrowheads="1"/>
        </xdr:cNvSpPr>
      </xdr:nvSpPr>
      <xdr:spPr bwMode="auto">
        <a:xfrm>
          <a:off x="2514600" y="5756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209</xdr:row>
      <xdr:rowOff>28575</xdr:rowOff>
    </xdr:from>
    <xdr:to>
      <xdr:col>9</xdr:col>
      <xdr:colOff>400050</xdr:colOff>
      <xdr:row>209</xdr:row>
      <xdr:rowOff>266700</xdr:rowOff>
    </xdr:to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A660D432-5C3E-4430-977A-5B7B769CFE2F}"/>
            </a:ext>
          </a:extLst>
        </xdr:cNvPr>
        <xdr:cNvSpPr>
          <a:spLocks noChangeArrowheads="1"/>
        </xdr:cNvSpPr>
      </xdr:nvSpPr>
      <xdr:spPr bwMode="auto">
        <a:xfrm>
          <a:off x="5610225" y="575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218</xdr:row>
      <xdr:rowOff>19050</xdr:rowOff>
    </xdr:from>
    <xdr:to>
      <xdr:col>4</xdr:col>
      <xdr:colOff>552450</xdr:colOff>
      <xdr:row>218</xdr:row>
      <xdr:rowOff>257175</xdr:rowOff>
    </xdr:to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AC4FB81C-FD58-4676-BF8A-1300FD1175EE}"/>
            </a:ext>
          </a:extLst>
        </xdr:cNvPr>
        <xdr:cNvSpPr>
          <a:spLocks noChangeArrowheads="1"/>
        </xdr:cNvSpPr>
      </xdr:nvSpPr>
      <xdr:spPr bwMode="auto">
        <a:xfrm>
          <a:off x="2524125" y="60236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218</xdr:row>
      <xdr:rowOff>28575</xdr:rowOff>
    </xdr:from>
    <xdr:to>
      <xdr:col>7</xdr:col>
      <xdr:colOff>428625</xdr:colOff>
      <xdr:row>218</xdr:row>
      <xdr:rowOff>266700</xdr:rowOff>
    </xdr:to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EB65DED2-3311-4F0B-847F-0AF65BF99808}"/>
            </a:ext>
          </a:extLst>
        </xdr:cNvPr>
        <xdr:cNvSpPr>
          <a:spLocks noChangeArrowheads="1"/>
        </xdr:cNvSpPr>
      </xdr:nvSpPr>
      <xdr:spPr bwMode="auto">
        <a:xfrm>
          <a:off x="434340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218</xdr:row>
      <xdr:rowOff>28575</xdr:rowOff>
    </xdr:from>
    <xdr:to>
      <xdr:col>11</xdr:col>
      <xdr:colOff>371475</xdr:colOff>
      <xdr:row>218</xdr:row>
      <xdr:rowOff>266700</xdr:rowOff>
    </xdr:to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6B47D2BB-4E75-43F6-B608-7B043FA4DD16}"/>
            </a:ext>
          </a:extLst>
        </xdr:cNvPr>
        <xdr:cNvSpPr>
          <a:spLocks noChangeArrowheads="1"/>
        </xdr:cNvSpPr>
      </xdr:nvSpPr>
      <xdr:spPr bwMode="auto">
        <a:xfrm>
          <a:off x="687705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219</xdr:row>
      <xdr:rowOff>47625</xdr:rowOff>
    </xdr:from>
    <xdr:to>
      <xdr:col>4</xdr:col>
      <xdr:colOff>542925</xdr:colOff>
      <xdr:row>219</xdr:row>
      <xdr:rowOff>285750</xdr:rowOff>
    </xdr:to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64A204C7-0B50-4DA7-AE33-129BFBAF5684}"/>
            </a:ext>
          </a:extLst>
        </xdr:cNvPr>
        <xdr:cNvSpPr>
          <a:spLocks noChangeArrowheads="1"/>
        </xdr:cNvSpPr>
      </xdr:nvSpPr>
      <xdr:spPr bwMode="auto">
        <a:xfrm>
          <a:off x="2514600" y="60569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219</xdr:row>
      <xdr:rowOff>28575</xdr:rowOff>
    </xdr:from>
    <xdr:to>
      <xdr:col>9</xdr:col>
      <xdr:colOff>400050</xdr:colOff>
      <xdr:row>219</xdr:row>
      <xdr:rowOff>266700</xdr:rowOff>
    </xdr:to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674AEDB7-E3DF-45AE-8455-EBB2AFADAF2A}"/>
            </a:ext>
          </a:extLst>
        </xdr:cNvPr>
        <xdr:cNvSpPr>
          <a:spLocks noChangeArrowheads="1"/>
        </xdr:cNvSpPr>
      </xdr:nvSpPr>
      <xdr:spPr bwMode="auto">
        <a:xfrm>
          <a:off x="5610225" y="60550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218</xdr:row>
      <xdr:rowOff>19050</xdr:rowOff>
    </xdr:from>
    <xdr:to>
      <xdr:col>4</xdr:col>
      <xdr:colOff>552450</xdr:colOff>
      <xdr:row>218</xdr:row>
      <xdr:rowOff>257175</xdr:rowOff>
    </xdr:to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F36A0A49-D1AA-4D6D-8F28-E62902E31B33}"/>
            </a:ext>
          </a:extLst>
        </xdr:cNvPr>
        <xdr:cNvSpPr>
          <a:spLocks noChangeArrowheads="1"/>
        </xdr:cNvSpPr>
      </xdr:nvSpPr>
      <xdr:spPr bwMode="auto">
        <a:xfrm>
          <a:off x="2524125" y="60236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218</xdr:row>
      <xdr:rowOff>28575</xdr:rowOff>
    </xdr:from>
    <xdr:to>
      <xdr:col>7</xdr:col>
      <xdr:colOff>428625</xdr:colOff>
      <xdr:row>218</xdr:row>
      <xdr:rowOff>266700</xdr:rowOff>
    </xdr:to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EE03A82D-0876-4CE8-8217-06792137E534}"/>
            </a:ext>
          </a:extLst>
        </xdr:cNvPr>
        <xdr:cNvSpPr>
          <a:spLocks noChangeArrowheads="1"/>
        </xdr:cNvSpPr>
      </xdr:nvSpPr>
      <xdr:spPr bwMode="auto">
        <a:xfrm>
          <a:off x="434340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218</xdr:row>
      <xdr:rowOff>28575</xdr:rowOff>
    </xdr:from>
    <xdr:to>
      <xdr:col>11</xdr:col>
      <xdr:colOff>371475</xdr:colOff>
      <xdr:row>218</xdr:row>
      <xdr:rowOff>266700</xdr:rowOff>
    </xdr:to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C090B26C-F652-446C-838A-7A50028D97AB}"/>
            </a:ext>
          </a:extLst>
        </xdr:cNvPr>
        <xdr:cNvSpPr>
          <a:spLocks noChangeArrowheads="1"/>
        </xdr:cNvSpPr>
      </xdr:nvSpPr>
      <xdr:spPr bwMode="auto">
        <a:xfrm>
          <a:off x="6877050" y="60245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219</xdr:row>
      <xdr:rowOff>47625</xdr:rowOff>
    </xdr:from>
    <xdr:to>
      <xdr:col>4</xdr:col>
      <xdr:colOff>542925</xdr:colOff>
      <xdr:row>219</xdr:row>
      <xdr:rowOff>285750</xdr:rowOff>
    </xdr:to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D81950CD-8B07-437F-854E-50546143C8CE}"/>
            </a:ext>
          </a:extLst>
        </xdr:cNvPr>
        <xdr:cNvSpPr>
          <a:spLocks noChangeArrowheads="1"/>
        </xdr:cNvSpPr>
      </xdr:nvSpPr>
      <xdr:spPr bwMode="auto">
        <a:xfrm>
          <a:off x="2514600" y="60569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219</xdr:row>
      <xdr:rowOff>28575</xdr:rowOff>
    </xdr:from>
    <xdr:to>
      <xdr:col>9</xdr:col>
      <xdr:colOff>400050</xdr:colOff>
      <xdr:row>219</xdr:row>
      <xdr:rowOff>266700</xdr:rowOff>
    </xdr:to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E4CA76F6-CC72-4C01-8CC5-2E8BBF306E46}"/>
            </a:ext>
          </a:extLst>
        </xdr:cNvPr>
        <xdr:cNvSpPr>
          <a:spLocks noChangeArrowheads="1"/>
        </xdr:cNvSpPr>
      </xdr:nvSpPr>
      <xdr:spPr bwMode="auto">
        <a:xfrm>
          <a:off x="5610225" y="60550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02D65347-9FF7-4AF8-92D4-D883FA1C0000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93DD017F-33EE-4A78-9198-572AC4F9FD68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AC4B6749-6EF7-4310-94CB-C47C508E45DF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4E45F9F9-2820-4968-96ED-3C84631DE852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6301A21B-2B7E-47DF-BD3D-B60C9968B135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2392BCD0-46A0-4FC8-B76C-535AC6D7C951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32D4C297-A208-46CB-BA7E-43DD7F02584F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011C1A32-9AEE-49EF-8B75-ECFF4263A435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8450421F-767F-4A08-A48F-87FD39344FDB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595A7F66-ABCB-4440-A4A3-1076CDDDB214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228</xdr:row>
      <xdr:rowOff>19050</xdr:rowOff>
    </xdr:from>
    <xdr:to>
      <xdr:col>4</xdr:col>
      <xdr:colOff>552450</xdr:colOff>
      <xdr:row>228</xdr:row>
      <xdr:rowOff>257175</xdr:rowOff>
    </xdr:to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2464AF2-4BAF-4F11-BD9A-D375EFDC88A7}"/>
            </a:ext>
          </a:extLst>
        </xdr:cNvPr>
        <xdr:cNvSpPr>
          <a:spLocks noChangeArrowheads="1"/>
        </xdr:cNvSpPr>
      </xdr:nvSpPr>
      <xdr:spPr bwMode="auto">
        <a:xfrm>
          <a:off x="2524125" y="63236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228</xdr:row>
      <xdr:rowOff>28575</xdr:rowOff>
    </xdr:from>
    <xdr:to>
      <xdr:col>7</xdr:col>
      <xdr:colOff>428625</xdr:colOff>
      <xdr:row>228</xdr:row>
      <xdr:rowOff>266700</xdr:rowOff>
    </xdr:to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72FE1316-218B-40AC-94EB-B0D75F125C12}"/>
            </a:ext>
          </a:extLst>
        </xdr:cNvPr>
        <xdr:cNvSpPr>
          <a:spLocks noChangeArrowheads="1"/>
        </xdr:cNvSpPr>
      </xdr:nvSpPr>
      <xdr:spPr bwMode="auto">
        <a:xfrm>
          <a:off x="434340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228</xdr:row>
      <xdr:rowOff>28575</xdr:rowOff>
    </xdr:from>
    <xdr:to>
      <xdr:col>11</xdr:col>
      <xdr:colOff>371475</xdr:colOff>
      <xdr:row>228</xdr:row>
      <xdr:rowOff>266700</xdr:rowOff>
    </xdr:to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937FCA17-235C-405E-95BE-1150CD05EFF5}"/>
            </a:ext>
          </a:extLst>
        </xdr:cNvPr>
        <xdr:cNvSpPr>
          <a:spLocks noChangeArrowheads="1"/>
        </xdr:cNvSpPr>
      </xdr:nvSpPr>
      <xdr:spPr bwMode="auto">
        <a:xfrm>
          <a:off x="6877050" y="6324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229</xdr:row>
      <xdr:rowOff>47625</xdr:rowOff>
    </xdr:from>
    <xdr:to>
      <xdr:col>4</xdr:col>
      <xdr:colOff>542925</xdr:colOff>
      <xdr:row>229</xdr:row>
      <xdr:rowOff>285750</xdr:rowOff>
    </xdr:to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B230C041-E46E-4EED-918D-568069D8363B}"/>
            </a:ext>
          </a:extLst>
        </xdr:cNvPr>
        <xdr:cNvSpPr>
          <a:spLocks noChangeArrowheads="1"/>
        </xdr:cNvSpPr>
      </xdr:nvSpPr>
      <xdr:spPr bwMode="auto">
        <a:xfrm>
          <a:off x="2514600" y="6356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229</xdr:row>
      <xdr:rowOff>28575</xdr:rowOff>
    </xdr:from>
    <xdr:to>
      <xdr:col>9</xdr:col>
      <xdr:colOff>400050</xdr:colOff>
      <xdr:row>229</xdr:row>
      <xdr:rowOff>266700</xdr:rowOff>
    </xdr:to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3F960BF8-A298-4090-9B6B-15A2963AB265}"/>
            </a:ext>
          </a:extLst>
        </xdr:cNvPr>
        <xdr:cNvSpPr>
          <a:spLocks noChangeArrowheads="1"/>
        </xdr:cNvSpPr>
      </xdr:nvSpPr>
      <xdr:spPr bwMode="auto">
        <a:xfrm>
          <a:off x="5610225" y="63550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9F7632A6-A234-4A33-8104-AAFDC223893A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07E7D1A9-5F35-4D50-BC68-57B88AB1B2E4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2FFA81D1-F255-4922-9926-09A182A498F6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E610AE96-1E85-4E23-AE7C-F3F3C4AD1B6B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B8C55EAB-421A-477B-93B6-ADBF7E44451A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0F9A04FC-523C-4DDB-AE2F-7C23C95946F6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246B0029-5C07-4FA2-841D-61A960B09D76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5703433A-8E2D-4B0A-9266-2B5C0A24A378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82AB65B9-39DD-4BF1-9B25-7805AAF4554C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2F5A3493-C2CF-4D9C-984B-99B27DE2E803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250</xdr:row>
      <xdr:rowOff>19050</xdr:rowOff>
    </xdr:from>
    <xdr:to>
      <xdr:col>4</xdr:col>
      <xdr:colOff>552450</xdr:colOff>
      <xdr:row>250</xdr:row>
      <xdr:rowOff>257175</xdr:rowOff>
    </xdr:to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3B649650-4057-4F76-9FEA-0A291822C5EB}"/>
            </a:ext>
          </a:extLst>
        </xdr:cNvPr>
        <xdr:cNvSpPr>
          <a:spLocks noChangeArrowheads="1"/>
        </xdr:cNvSpPr>
      </xdr:nvSpPr>
      <xdr:spPr bwMode="auto">
        <a:xfrm>
          <a:off x="2524125" y="69780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250</xdr:row>
      <xdr:rowOff>28575</xdr:rowOff>
    </xdr:from>
    <xdr:to>
      <xdr:col>7</xdr:col>
      <xdr:colOff>428625</xdr:colOff>
      <xdr:row>250</xdr:row>
      <xdr:rowOff>266700</xdr:rowOff>
    </xdr:to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E41D9B78-206F-4EF9-A88A-7F94D49D992B}"/>
            </a:ext>
          </a:extLst>
        </xdr:cNvPr>
        <xdr:cNvSpPr>
          <a:spLocks noChangeArrowheads="1"/>
        </xdr:cNvSpPr>
      </xdr:nvSpPr>
      <xdr:spPr bwMode="auto">
        <a:xfrm>
          <a:off x="434340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250</xdr:row>
      <xdr:rowOff>28575</xdr:rowOff>
    </xdr:from>
    <xdr:to>
      <xdr:col>11</xdr:col>
      <xdr:colOff>371475</xdr:colOff>
      <xdr:row>250</xdr:row>
      <xdr:rowOff>266700</xdr:rowOff>
    </xdr:to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D16E4AAF-8091-48A3-A3AB-710DF586483B}"/>
            </a:ext>
          </a:extLst>
        </xdr:cNvPr>
        <xdr:cNvSpPr>
          <a:spLocks noChangeArrowheads="1"/>
        </xdr:cNvSpPr>
      </xdr:nvSpPr>
      <xdr:spPr bwMode="auto">
        <a:xfrm>
          <a:off x="6877050" y="69789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251</xdr:row>
      <xdr:rowOff>47625</xdr:rowOff>
    </xdr:from>
    <xdr:to>
      <xdr:col>4</xdr:col>
      <xdr:colOff>542925</xdr:colOff>
      <xdr:row>251</xdr:row>
      <xdr:rowOff>285750</xdr:rowOff>
    </xdr:to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239A473F-1C58-4FDC-8105-5F33C50409FF}"/>
            </a:ext>
          </a:extLst>
        </xdr:cNvPr>
        <xdr:cNvSpPr>
          <a:spLocks noChangeArrowheads="1"/>
        </xdr:cNvSpPr>
      </xdr:nvSpPr>
      <xdr:spPr bwMode="auto">
        <a:xfrm>
          <a:off x="2514600" y="70113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251</xdr:row>
      <xdr:rowOff>28575</xdr:rowOff>
    </xdr:from>
    <xdr:to>
      <xdr:col>9</xdr:col>
      <xdr:colOff>400050</xdr:colOff>
      <xdr:row>251</xdr:row>
      <xdr:rowOff>266700</xdr:rowOff>
    </xdr:to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20BC4125-C4D6-44C7-980F-2D336C5D9A6D}"/>
            </a:ext>
          </a:extLst>
        </xdr:cNvPr>
        <xdr:cNvSpPr>
          <a:spLocks noChangeArrowheads="1"/>
        </xdr:cNvSpPr>
      </xdr:nvSpPr>
      <xdr:spPr bwMode="auto">
        <a:xfrm>
          <a:off x="5610225" y="7009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B2BAC1B5-C71B-4AF7-B84C-63FF4EC30614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3FEE7C3D-D4F9-4B6A-8855-D700C63AE8E3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2B8A7323-9086-407B-8404-728EDF55021F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B3C43B01-79B9-4470-80DF-380826B81947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D1AC9C7-8E48-4D04-A3E6-23088D681DEB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E145C9C5-1206-4D35-B763-01C015CCE00D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26E6A41F-32C7-44F1-80F2-9E742FFFCDE8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1513DE72-E35E-4F28-97F1-85C0DB81A32F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3A88EF9-5829-4A42-982D-FDC6C20E554F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85CE5DF8-75D6-4341-ABC4-52FE926D57D8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D6851D78-AF11-4E37-91C2-E4A46C8D8979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5F77919E-B5B6-4EDB-9ADF-F52855C7491A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40BC5513-19BF-430E-BDF7-23F9312B5E92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61ECEEA-F635-4DD4-96E2-053A513F3669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4644B052-0AB4-4789-9C9E-79FE37ABE254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257</xdr:row>
      <xdr:rowOff>19050</xdr:rowOff>
    </xdr:from>
    <xdr:to>
      <xdr:col>4</xdr:col>
      <xdr:colOff>552450</xdr:colOff>
      <xdr:row>257</xdr:row>
      <xdr:rowOff>257175</xdr:rowOff>
    </xdr:to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CA5A7265-77B8-473C-A914-0B9E169E4109}"/>
            </a:ext>
          </a:extLst>
        </xdr:cNvPr>
        <xdr:cNvSpPr>
          <a:spLocks noChangeArrowheads="1"/>
        </xdr:cNvSpPr>
      </xdr:nvSpPr>
      <xdr:spPr bwMode="auto">
        <a:xfrm>
          <a:off x="2524125" y="71894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257</xdr:row>
      <xdr:rowOff>28575</xdr:rowOff>
    </xdr:from>
    <xdr:to>
      <xdr:col>7</xdr:col>
      <xdr:colOff>428625</xdr:colOff>
      <xdr:row>257</xdr:row>
      <xdr:rowOff>266700</xdr:rowOff>
    </xdr:to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F83E8999-C48A-4158-AE65-E5A763AA743C}"/>
            </a:ext>
          </a:extLst>
        </xdr:cNvPr>
        <xdr:cNvSpPr>
          <a:spLocks noChangeArrowheads="1"/>
        </xdr:cNvSpPr>
      </xdr:nvSpPr>
      <xdr:spPr bwMode="auto">
        <a:xfrm>
          <a:off x="434340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257</xdr:row>
      <xdr:rowOff>28575</xdr:rowOff>
    </xdr:from>
    <xdr:to>
      <xdr:col>11</xdr:col>
      <xdr:colOff>371475</xdr:colOff>
      <xdr:row>257</xdr:row>
      <xdr:rowOff>266700</xdr:rowOff>
    </xdr:to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EFA503BE-77A6-47ED-A980-320E25EBBA93}"/>
            </a:ext>
          </a:extLst>
        </xdr:cNvPr>
        <xdr:cNvSpPr>
          <a:spLocks noChangeArrowheads="1"/>
        </xdr:cNvSpPr>
      </xdr:nvSpPr>
      <xdr:spPr bwMode="auto">
        <a:xfrm>
          <a:off x="6877050" y="7190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258</xdr:row>
      <xdr:rowOff>47625</xdr:rowOff>
    </xdr:from>
    <xdr:to>
      <xdr:col>4</xdr:col>
      <xdr:colOff>542925</xdr:colOff>
      <xdr:row>258</xdr:row>
      <xdr:rowOff>285750</xdr:rowOff>
    </xdr:to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86E9477D-6365-4281-8DA5-6DD7AEBF6096}"/>
            </a:ext>
          </a:extLst>
        </xdr:cNvPr>
        <xdr:cNvSpPr>
          <a:spLocks noChangeArrowheads="1"/>
        </xdr:cNvSpPr>
      </xdr:nvSpPr>
      <xdr:spPr bwMode="auto">
        <a:xfrm>
          <a:off x="2514600" y="7222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258</xdr:row>
      <xdr:rowOff>28575</xdr:rowOff>
    </xdr:from>
    <xdr:to>
      <xdr:col>9</xdr:col>
      <xdr:colOff>400050</xdr:colOff>
      <xdr:row>258</xdr:row>
      <xdr:rowOff>266700</xdr:rowOff>
    </xdr:to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9ECED9B6-0D7B-4931-BA6D-DEC62EF9BBEA}"/>
            </a:ext>
          </a:extLst>
        </xdr:cNvPr>
        <xdr:cNvSpPr>
          <a:spLocks noChangeArrowheads="1"/>
        </xdr:cNvSpPr>
      </xdr:nvSpPr>
      <xdr:spPr bwMode="auto">
        <a:xfrm>
          <a:off x="5610225" y="72209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DAC3AFCD-5973-4C4C-8FE5-11FF6459CF20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AA5B77B1-8F63-4356-904B-2FD36EDF2762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2D232718-48B3-4E05-B4DD-5411E7CF0911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4077E319-28BF-4478-871D-7141F0FCA9CA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AD309C9F-519E-459A-B57B-6488A4CAD8D5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0D83F9FC-9D74-4C9D-857E-7B2671B2DA09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A786F3DD-E6E2-4648-A1A6-4C81D0C80DB7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4C57CABC-EAA8-4275-A5F5-B90C3C0F56F5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668AC9A9-5A9D-4F0B-B90C-3BC39E8CC2EA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206D5E48-BEC5-4BDA-BCA0-3249CC311D89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FF90B207-1844-4DD1-B42C-3C8C9700A04B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5CD7513E-CF43-43B2-9806-61266CE7D753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0E77BF93-3005-4081-92DB-58EC4B17D4CC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C60085BB-B1F5-4117-9C57-160FC7763647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8F7CDBC-8C91-41B1-9080-10D468C9B9B7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278</xdr:row>
      <xdr:rowOff>19050</xdr:rowOff>
    </xdr:from>
    <xdr:to>
      <xdr:col>4</xdr:col>
      <xdr:colOff>552450</xdr:colOff>
      <xdr:row>278</xdr:row>
      <xdr:rowOff>257175</xdr:rowOff>
    </xdr:to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42D4BF7D-C1C0-4FBB-A69C-1EDE576C8433}"/>
            </a:ext>
          </a:extLst>
        </xdr:cNvPr>
        <xdr:cNvSpPr>
          <a:spLocks noChangeArrowheads="1"/>
        </xdr:cNvSpPr>
      </xdr:nvSpPr>
      <xdr:spPr bwMode="auto">
        <a:xfrm>
          <a:off x="2524125" y="78152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278</xdr:row>
      <xdr:rowOff>28575</xdr:rowOff>
    </xdr:from>
    <xdr:to>
      <xdr:col>7</xdr:col>
      <xdr:colOff>428625</xdr:colOff>
      <xdr:row>278</xdr:row>
      <xdr:rowOff>266700</xdr:rowOff>
    </xdr:to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E12903FC-6E20-45A6-8237-3AF17B73871C}"/>
            </a:ext>
          </a:extLst>
        </xdr:cNvPr>
        <xdr:cNvSpPr>
          <a:spLocks noChangeArrowheads="1"/>
        </xdr:cNvSpPr>
      </xdr:nvSpPr>
      <xdr:spPr bwMode="auto">
        <a:xfrm>
          <a:off x="434340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278</xdr:row>
      <xdr:rowOff>28575</xdr:rowOff>
    </xdr:from>
    <xdr:to>
      <xdr:col>11</xdr:col>
      <xdr:colOff>371475</xdr:colOff>
      <xdr:row>278</xdr:row>
      <xdr:rowOff>266700</xdr:rowOff>
    </xdr:to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C5AD0792-14F3-44DC-A21F-426C502B0888}"/>
            </a:ext>
          </a:extLst>
        </xdr:cNvPr>
        <xdr:cNvSpPr>
          <a:spLocks noChangeArrowheads="1"/>
        </xdr:cNvSpPr>
      </xdr:nvSpPr>
      <xdr:spPr bwMode="auto">
        <a:xfrm>
          <a:off x="6877050" y="78162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279</xdr:row>
      <xdr:rowOff>47625</xdr:rowOff>
    </xdr:from>
    <xdr:to>
      <xdr:col>4</xdr:col>
      <xdr:colOff>542925</xdr:colOff>
      <xdr:row>279</xdr:row>
      <xdr:rowOff>285750</xdr:rowOff>
    </xdr:to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0454337-96FB-4034-8D65-EC7A1D90805E}"/>
            </a:ext>
          </a:extLst>
        </xdr:cNvPr>
        <xdr:cNvSpPr>
          <a:spLocks noChangeArrowheads="1"/>
        </xdr:cNvSpPr>
      </xdr:nvSpPr>
      <xdr:spPr bwMode="auto">
        <a:xfrm>
          <a:off x="2514600" y="78486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279</xdr:row>
      <xdr:rowOff>28575</xdr:rowOff>
    </xdr:from>
    <xdr:to>
      <xdr:col>9</xdr:col>
      <xdr:colOff>400050</xdr:colOff>
      <xdr:row>279</xdr:row>
      <xdr:rowOff>266700</xdr:rowOff>
    </xdr:to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5AAAC4B3-17B5-47DB-AE08-C4D00FD2262C}"/>
            </a:ext>
          </a:extLst>
        </xdr:cNvPr>
        <xdr:cNvSpPr>
          <a:spLocks noChangeArrowheads="1"/>
        </xdr:cNvSpPr>
      </xdr:nvSpPr>
      <xdr:spPr bwMode="auto">
        <a:xfrm>
          <a:off x="5610225" y="78466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87DE42CE-9C0E-4D6A-88CF-C9305AE816AF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9C21EB24-5630-4620-A490-B3A750CD7908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3B71CAD1-B1CA-4998-A5EC-F493843E20CD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58F42C4E-2D55-4166-91FF-A1DBDF0F7D3D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B219EB67-A08E-4B8B-B324-7BD43A35A34F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CD714A2A-2DBB-4C37-A0D0-509A3C27AB19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D41D058A-5332-48BA-9F3A-8C29F967D863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4884939F-A1B5-4AA9-8669-BB8336051DC8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5C2ABEB5-8C76-4968-88E5-BF816284C9A3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B9BBE455-CFC6-47A9-935F-BF52979CF81B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27EEC236-A2B0-483D-96E4-C4DC987D0B7B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07FA2AEC-6AB0-442F-8151-D6DB358E741E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A09D86BA-2BED-4631-95C1-AD79DC691F93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E9901A75-B531-46F2-BD30-E0D105B21D8F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9B4B9F9C-8BC9-45D0-AEED-7EDFD061D067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72AE7898-18C2-4A5F-97EC-9253CDA3417B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0BD70398-1CB5-498D-A727-B852C8A9599A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8B487300-A594-4159-862D-DFE514D40A53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BBDE113F-48C9-4FEA-A23F-2FF9EEFC4F14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944770C5-13CE-42C8-9078-BCAAB71E4D3B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286</xdr:row>
      <xdr:rowOff>19050</xdr:rowOff>
    </xdr:from>
    <xdr:to>
      <xdr:col>4</xdr:col>
      <xdr:colOff>552450</xdr:colOff>
      <xdr:row>286</xdr:row>
      <xdr:rowOff>257175</xdr:rowOff>
    </xdr:to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782B85A9-3A8E-482E-A09C-6484CF7437CA}"/>
            </a:ext>
          </a:extLst>
        </xdr:cNvPr>
        <xdr:cNvSpPr>
          <a:spLocks noChangeArrowheads="1"/>
        </xdr:cNvSpPr>
      </xdr:nvSpPr>
      <xdr:spPr bwMode="auto">
        <a:xfrm>
          <a:off x="2524125" y="80571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286</xdr:row>
      <xdr:rowOff>28575</xdr:rowOff>
    </xdr:from>
    <xdr:to>
      <xdr:col>7</xdr:col>
      <xdr:colOff>428625</xdr:colOff>
      <xdr:row>286</xdr:row>
      <xdr:rowOff>266700</xdr:rowOff>
    </xdr:to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9F8A0AA6-B231-42E2-8695-40E0B15D4FB0}"/>
            </a:ext>
          </a:extLst>
        </xdr:cNvPr>
        <xdr:cNvSpPr>
          <a:spLocks noChangeArrowheads="1"/>
        </xdr:cNvSpPr>
      </xdr:nvSpPr>
      <xdr:spPr bwMode="auto">
        <a:xfrm>
          <a:off x="434340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286</xdr:row>
      <xdr:rowOff>28575</xdr:rowOff>
    </xdr:from>
    <xdr:to>
      <xdr:col>11</xdr:col>
      <xdr:colOff>371475</xdr:colOff>
      <xdr:row>286</xdr:row>
      <xdr:rowOff>266700</xdr:rowOff>
    </xdr:to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93B7D0BC-5CEB-46B0-9D4F-89CE2FBCD2CE}"/>
            </a:ext>
          </a:extLst>
        </xdr:cNvPr>
        <xdr:cNvSpPr>
          <a:spLocks noChangeArrowheads="1"/>
        </xdr:cNvSpPr>
      </xdr:nvSpPr>
      <xdr:spPr bwMode="auto">
        <a:xfrm>
          <a:off x="6877050" y="8058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287</xdr:row>
      <xdr:rowOff>47625</xdr:rowOff>
    </xdr:from>
    <xdr:to>
      <xdr:col>4</xdr:col>
      <xdr:colOff>542925</xdr:colOff>
      <xdr:row>287</xdr:row>
      <xdr:rowOff>285750</xdr:rowOff>
    </xdr:to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A5F3CDB6-EDDB-4E96-9FF6-EC864ACF8EFA}"/>
            </a:ext>
          </a:extLst>
        </xdr:cNvPr>
        <xdr:cNvSpPr>
          <a:spLocks noChangeArrowheads="1"/>
        </xdr:cNvSpPr>
      </xdr:nvSpPr>
      <xdr:spPr bwMode="auto">
        <a:xfrm>
          <a:off x="2514600" y="80905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287</xdr:row>
      <xdr:rowOff>28575</xdr:rowOff>
    </xdr:from>
    <xdr:to>
      <xdr:col>9</xdr:col>
      <xdr:colOff>400050</xdr:colOff>
      <xdr:row>287</xdr:row>
      <xdr:rowOff>266700</xdr:rowOff>
    </xdr:to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5D0FCB67-4121-4B76-8735-262320EA6694}"/>
            </a:ext>
          </a:extLst>
        </xdr:cNvPr>
        <xdr:cNvSpPr>
          <a:spLocks noChangeArrowheads="1"/>
        </xdr:cNvSpPr>
      </xdr:nvSpPr>
      <xdr:spPr bwMode="auto">
        <a:xfrm>
          <a:off x="5610225" y="80886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93E224FE-2127-48ED-82E6-0315003D71A6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F557CC71-F343-4E77-A87F-1181308BA50A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E3CF34D8-6E99-4C7A-92CE-061B80C399B6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09EB7FF0-FDC8-4770-A3AF-13C6166A6956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1B0454AD-8878-4334-90E6-1866B723F69D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24225EA8-4DEE-4436-B408-65C33414F9E9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C45AF6CA-2430-4F03-8A8E-628DF34E9389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A248539-D145-4C3F-A2A8-707F3A41AD34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7A9B611F-0A91-4295-9BBC-53E997F94AE1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2797FC86-3F78-4FAA-9247-AFDD6B53F5EA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9B4CBBCC-15EC-410B-BAEC-9195F6701E88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B59387AF-4259-47C0-9BC3-F252252DA860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86AD5E13-6D54-4F88-9466-67B949A74745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6804D532-18AA-4515-8E46-691471703566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72D1B3D5-2159-44A4-BF13-B693BED4444A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A5BE2807-17E6-4A9A-B2D6-DE77569FDE77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83A5FB23-5EFC-4653-9149-17A98D4B9A17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AB2678FF-1C5B-4C80-9671-116620BDEA52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AA5B1BB6-0018-4541-8592-0CBAD999FF96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2A8609BE-9C07-4385-BFCE-0641FBB9746B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296</xdr:row>
      <xdr:rowOff>19050</xdr:rowOff>
    </xdr:from>
    <xdr:to>
      <xdr:col>4</xdr:col>
      <xdr:colOff>552450</xdr:colOff>
      <xdr:row>296</xdr:row>
      <xdr:rowOff>257175</xdr:rowOff>
    </xdr:to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887F5D5E-0198-41A8-B4D8-393188E9C012}"/>
            </a:ext>
          </a:extLst>
        </xdr:cNvPr>
        <xdr:cNvSpPr>
          <a:spLocks noChangeArrowheads="1"/>
        </xdr:cNvSpPr>
      </xdr:nvSpPr>
      <xdr:spPr bwMode="auto">
        <a:xfrm>
          <a:off x="2524125" y="83572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296</xdr:row>
      <xdr:rowOff>28575</xdr:rowOff>
    </xdr:from>
    <xdr:to>
      <xdr:col>7</xdr:col>
      <xdr:colOff>428625</xdr:colOff>
      <xdr:row>296</xdr:row>
      <xdr:rowOff>266700</xdr:rowOff>
    </xdr:to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0550D966-5ECC-41B8-8187-F3A58A943F20}"/>
            </a:ext>
          </a:extLst>
        </xdr:cNvPr>
        <xdr:cNvSpPr>
          <a:spLocks noChangeArrowheads="1"/>
        </xdr:cNvSpPr>
      </xdr:nvSpPr>
      <xdr:spPr bwMode="auto">
        <a:xfrm>
          <a:off x="434340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296</xdr:row>
      <xdr:rowOff>28575</xdr:rowOff>
    </xdr:from>
    <xdr:to>
      <xdr:col>11</xdr:col>
      <xdr:colOff>371475</xdr:colOff>
      <xdr:row>296</xdr:row>
      <xdr:rowOff>266700</xdr:rowOff>
    </xdr:to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03F91A02-79B4-4428-8377-4B8B1A19B83C}"/>
            </a:ext>
          </a:extLst>
        </xdr:cNvPr>
        <xdr:cNvSpPr>
          <a:spLocks noChangeArrowheads="1"/>
        </xdr:cNvSpPr>
      </xdr:nvSpPr>
      <xdr:spPr bwMode="auto">
        <a:xfrm>
          <a:off x="6877050" y="83581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297</xdr:row>
      <xdr:rowOff>47625</xdr:rowOff>
    </xdr:from>
    <xdr:to>
      <xdr:col>4</xdr:col>
      <xdr:colOff>542925</xdr:colOff>
      <xdr:row>297</xdr:row>
      <xdr:rowOff>285750</xdr:rowOff>
    </xdr:to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9C0ABC2B-4331-42BC-8D23-613970144BA4}"/>
            </a:ext>
          </a:extLst>
        </xdr:cNvPr>
        <xdr:cNvSpPr>
          <a:spLocks noChangeArrowheads="1"/>
        </xdr:cNvSpPr>
      </xdr:nvSpPr>
      <xdr:spPr bwMode="auto">
        <a:xfrm>
          <a:off x="2514600" y="8390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297</xdr:row>
      <xdr:rowOff>28575</xdr:rowOff>
    </xdr:from>
    <xdr:to>
      <xdr:col>9</xdr:col>
      <xdr:colOff>400050</xdr:colOff>
      <xdr:row>297</xdr:row>
      <xdr:rowOff>266700</xdr:rowOff>
    </xdr:to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16701221-6AAB-4CCA-9FA2-202E5F48E2D0}"/>
            </a:ext>
          </a:extLst>
        </xdr:cNvPr>
        <xdr:cNvSpPr>
          <a:spLocks noChangeArrowheads="1"/>
        </xdr:cNvSpPr>
      </xdr:nvSpPr>
      <xdr:spPr bwMode="auto">
        <a:xfrm>
          <a:off x="5610225" y="83886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2D83A75C-949A-4DB9-A740-96D1DBABE727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571444C2-B79D-4CD1-81C2-7A9BF8741CBF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E8E0BA2B-0CC2-464B-A357-A83577B25775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E6A0D3B9-CA66-4E27-9C06-9F7D9684A6F6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31E7610B-F590-46E8-8AAA-B12EC27E18AB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C978AF96-A11E-4B04-B514-B4E3BF730C8A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1CA63664-88C8-4EBD-8A21-24CE6EFF2ECB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F69EBDA8-C519-497D-8DFE-BFE5EF9C292A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77474E19-8426-409D-98E6-F9DD69980D59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BC219C1C-E271-4359-8239-952A78B945E0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F5539FE3-19B2-4AC0-9E74-66C6FFCAC414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B78A2BA9-D1C5-4FB1-9EDC-4C77F6843AC4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9A782846-07C8-4EFC-9F0B-D8CF83E2CD84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A0FCE626-8CF0-403A-B7F8-0C4D0CB1388F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CC80AFBE-81A6-4BEA-B12B-4CDB16D55881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72888C71-2F86-4805-9791-9E743D65DF60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A746FB00-1FF5-49A7-86F1-97367025ECE3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4CBC3105-BAA6-4EDA-B071-DD7990E2FA66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E12B54A-E18A-4163-8414-EBF77E656214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93277BD8-CF05-48E1-AA63-6EB2F30AF129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331</xdr:row>
      <xdr:rowOff>19050</xdr:rowOff>
    </xdr:from>
    <xdr:to>
      <xdr:col>4</xdr:col>
      <xdr:colOff>552450</xdr:colOff>
      <xdr:row>331</xdr:row>
      <xdr:rowOff>257175</xdr:rowOff>
    </xdr:to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EC26880F-53F7-4972-9AA3-D4A0C8BF8116}"/>
            </a:ext>
          </a:extLst>
        </xdr:cNvPr>
        <xdr:cNvSpPr>
          <a:spLocks noChangeArrowheads="1"/>
        </xdr:cNvSpPr>
      </xdr:nvSpPr>
      <xdr:spPr bwMode="auto">
        <a:xfrm>
          <a:off x="2524125" y="93992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331</xdr:row>
      <xdr:rowOff>28575</xdr:rowOff>
    </xdr:from>
    <xdr:to>
      <xdr:col>7</xdr:col>
      <xdr:colOff>428625</xdr:colOff>
      <xdr:row>331</xdr:row>
      <xdr:rowOff>266700</xdr:rowOff>
    </xdr:to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C10863CD-AA5A-4C25-AC81-EC5AD54FBA92}"/>
            </a:ext>
          </a:extLst>
        </xdr:cNvPr>
        <xdr:cNvSpPr>
          <a:spLocks noChangeArrowheads="1"/>
        </xdr:cNvSpPr>
      </xdr:nvSpPr>
      <xdr:spPr bwMode="auto">
        <a:xfrm>
          <a:off x="434340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331</xdr:row>
      <xdr:rowOff>28575</xdr:rowOff>
    </xdr:from>
    <xdr:to>
      <xdr:col>11</xdr:col>
      <xdr:colOff>371475</xdr:colOff>
      <xdr:row>331</xdr:row>
      <xdr:rowOff>266700</xdr:rowOff>
    </xdr:to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980FD337-7F6A-4E21-BD16-E0611DB0A35A}"/>
            </a:ext>
          </a:extLst>
        </xdr:cNvPr>
        <xdr:cNvSpPr>
          <a:spLocks noChangeArrowheads="1"/>
        </xdr:cNvSpPr>
      </xdr:nvSpPr>
      <xdr:spPr bwMode="auto">
        <a:xfrm>
          <a:off x="6877050" y="9400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332</xdr:row>
      <xdr:rowOff>47625</xdr:rowOff>
    </xdr:from>
    <xdr:to>
      <xdr:col>4</xdr:col>
      <xdr:colOff>542925</xdr:colOff>
      <xdr:row>332</xdr:row>
      <xdr:rowOff>285750</xdr:rowOff>
    </xdr:to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F12451C-1189-4C44-AACF-A591B7188501}"/>
            </a:ext>
          </a:extLst>
        </xdr:cNvPr>
        <xdr:cNvSpPr>
          <a:spLocks noChangeArrowheads="1"/>
        </xdr:cNvSpPr>
      </xdr:nvSpPr>
      <xdr:spPr bwMode="auto">
        <a:xfrm>
          <a:off x="2514600" y="9432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332</xdr:row>
      <xdr:rowOff>28575</xdr:rowOff>
    </xdr:from>
    <xdr:to>
      <xdr:col>9</xdr:col>
      <xdr:colOff>400050</xdr:colOff>
      <xdr:row>332</xdr:row>
      <xdr:rowOff>266700</xdr:rowOff>
    </xdr:to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0849A2D0-91C3-42C1-BAE2-85DCD699A67F}"/>
            </a:ext>
          </a:extLst>
        </xdr:cNvPr>
        <xdr:cNvSpPr>
          <a:spLocks noChangeArrowheads="1"/>
        </xdr:cNvSpPr>
      </xdr:nvSpPr>
      <xdr:spPr bwMode="auto">
        <a:xfrm>
          <a:off x="5610225" y="94307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B6A062F9-5BA3-4130-9350-CE89231D7DE3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D1455CCE-4978-46E5-A16F-0CC790A022DB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CB9AB3D7-945D-41D1-9D95-711593E176FA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80B44448-E2A4-4BB8-BF21-4EE1B2A81CAA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79D5B876-D8AC-4996-BF9B-ED027FDFD8EF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43C03552-A373-4410-A019-15136515F495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452D0A56-1E73-4C00-91DA-665F593DA3C5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104A9F09-4D97-4BFE-BA47-429C78A66CB0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98B25CDA-7165-46FC-A90F-B161232FD152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7AFE2DEA-7569-4DE5-9A04-FB5EFEEB963F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71F7E3AF-7A57-4AD5-B504-55F4A6070091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35DD6778-8ADA-4252-A6AC-F3F84E896F6B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DA41361B-A377-44E8-BA19-32CFC1BF59EA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82293091-DB6C-4BF7-BA99-5EA17B725FEA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0C84E4E-4ACA-412D-BBDD-8EA3F4CA0231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FB20FB5B-8180-49B9-9602-74011CA976C2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1D8626F5-220E-49AD-A216-A604FD9FFB21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EAA3934A-BBD7-44C1-AB0F-026D6292491D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9113DC29-CA33-42F5-9ADE-5B5DE0DE6D52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2FF3C488-21AA-4AD7-BEE1-B3580F15F54E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351</xdr:row>
      <xdr:rowOff>19050</xdr:rowOff>
    </xdr:from>
    <xdr:to>
      <xdr:col>4</xdr:col>
      <xdr:colOff>552450</xdr:colOff>
      <xdr:row>351</xdr:row>
      <xdr:rowOff>257175</xdr:rowOff>
    </xdr:to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55C26B6D-4FC7-445F-B432-E19E0F402EB5}"/>
            </a:ext>
          </a:extLst>
        </xdr:cNvPr>
        <xdr:cNvSpPr>
          <a:spLocks noChangeArrowheads="1"/>
        </xdr:cNvSpPr>
      </xdr:nvSpPr>
      <xdr:spPr bwMode="auto">
        <a:xfrm>
          <a:off x="2524125" y="9999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351</xdr:row>
      <xdr:rowOff>28575</xdr:rowOff>
    </xdr:from>
    <xdr:to>
      <xdr:col>7</xdr:col>
      <xdr:colOff>428625</xdr:colOff>
      <xdr:row>351</xdr:row>
      <xdr:rowOff>266700</xdr:rowOff>
    </xdr:to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BDDE7525-BDE2-4B02-872C-65E07D788F15}"/>
            </a:ext>
          </a:extLst>
        </xdr:cNvPr>
        <xdr:cNvSpPr>
          <a:spLocks noChangeArrowheads="1"/>
        </xdr:cNvSpPr>
      </xdr:nvSpPr>
      <xdr:spPr bwMode="auto">
        <a:xfrm>
          <a:off x="434340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351</xdr:row>
      <xdr:rowOff>28575</xdr:rowOff>
    </xdr:from>
    <xdr:to>
      <xdr:col>11</xdr:col>
      <xdr:colOff>371475</xdr:colOff>
      <xdr:row>351</xdr:row>
      <xdr:rowOff>266700</xdr:rowOff>
    </xdr:to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936155E6-5206-45D0-A2CF-31F2A1489B20}"/>
            </a:ext>
          </a:extLst>
        </xdr:cNvPr>
        <xdr:cNvSpPr>
          <a:spLocks noChangeArrowheads="1"/>
        </xdr:cNvSpPr>
      </xdr:nvSpPr>
      <xdr:spPr bwMode="auto">
        <a:xfrm>
          <a:off x="6877050" y="10000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352</xdr:row>
      <xdr:rowOff>47625</xdr:rowOff>
    </xdr:from>
    <xdr:to>
      <xdr:col>4</xdr:col>
      <xdr:colOff>542925</xdr:colOff>
      <xdr:row>352</xdr:row>
      <xdr:rowOff>285750</xdr:rowOff>
    </xdr:to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BB8345DF-419B-4FEA-BE11-F6D8FFECCC3A}"/>
            </a:ext>
          </a:extLst>
        </xdr:cNvPr>
        <xdr:cNvSpPr>
          <a:spLocks noChangeArrowheads="1"/>
        </xdr:cNvSpPr>
      </xdr:nvSpPr>
      <xdr:spPr bwMode="auto">
        <a:xfrm>
          <a:off x="2514600" y="10032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352</xdr:row>
      <xdr:rowOff>28575</xdr:rowOff>
    </xdr:from>
    <xdr:to>
      <xdr:col>9</xdr:col>
      <xdr:colOff>400050</xdr:colOff>
      <xdr:row>352</xdr:row>
      <xdr:rowOff>266700</xdr:rowOff>
    </xdr:to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0A9015BC-7D68-4C2F-8EA7-3C5BC947C2F2}"/>
            </a:ext>
          </a:extLst>
        </xdr:cNvPr>
        <xdr:cNvSpPr>
          <a:spLocks noChangeArrowheads="1"/>
        </xdr:cNvSpPr>
      </xdr:nvSpPr>
      <xdr:spPr bwMode="auto">
        <a:xfrm>
          <a:off x="5610225" y="10030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A1FD4AD6-8F20-43DD-BCB0-891A5F0DE6E0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5508506F-15E1-4408-B8A4-6E6B4D3636E4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89C4E107-1F3C-4BA7-BB49-E54019A4663D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7A52DFA5-0862-42E5-9B2C-B35962AB08CA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C31BA754-1126-47C5-9577-F10F8CC75EBE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B328A14B-A1E9-4CF5-8501-550D36002288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9257481C-ACB1-4680-A11D-ED3212122C15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7B1F2954-9BD2-4B0D-8DFD-FD9390EFE45A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6A0B17A6-81DE-4E7F-B50C-2CDA0126DE15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C7EA16CE-F33D-4839-99A2-62D8A7BB080B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860CFB6A-B788-46E1-928E-A71F1024B6D0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813A9CE7-2002-4E10-8568-9DDE3A69E5FB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12497C44-6E5B-416C-9E2A-49BEA022CFF0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070C2264-5778-4978-BFB5-C041523C0CDF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9A88395E-9C89-4AA6-9181-2D202ED6C18B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7E16B69E-29B3-4452-9E9F-2684EEE9991E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15008982-8686-4610-8FAB-4168785840A0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06CAD3C0-2E4F-4F5C-8716-5A0CA9F8909C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443CC5F6-0605-40E3-92F7-8888B06471E5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E00F5D8A-993F-4FE7-B630-5835084D0621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361</xdr:row>
      <xdr:rowOff>19050</xdr:rowOff>
    </xdr:from>
    <xdr:to>
      <xdr:col>4</xdr:col>
      <xdr:colOff>552450</xdr:colOff>
      <xdr:row>361</xdr:row>
      <xdr:rowOff>257175</xdr:rowOff>
    </xdr:to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7A3338B4-89D0-451F-8363-1B1739649268}"/>
            </a:ext>
          </a:extLst>
        </xdr:cNvPr>
        <xdr:cNvSpPr>
          <a:spLocks noChangeArrowheads="1"/>
        </xdr:cNvSpPr>
      </xdr:nvSpPr>
      <xdr:spPr bwMode="auto">
        <a:xfrm>
          <a:off x="2524125" y="10299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361</xdr:row>
      <xdr:rowOff>28575</xdr:rowOff>
    </xdr:from>
    <xdr:to>
      <xdr:col>7</xdr:col>
      <xdr:colOff>428625</xdr:colOff>
      <xdr:row>361</xdr:row>
      <xdr:rowOff>266700</xdr:rowOff>
    </xdr:to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D84ACAD4-F933-4469-AC52-205DFE70B24A}"/>
            </a:ext>
          </a:extLst>
        </xdr:cNvPr>
        <xdr:cNvSpPr>
          <a:spLocks noChangeArrowheads="1"/>
        </xdr:cNvSpPr>
      </xdr:nvSpPr>
      <xdr:spPr bwMode="auto">
        <a:xfrm>
          <a:off x="434340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361</xdr:row>
      <xdr:rowOff>28575</xdr:rowOff>
    </xdr:from>
    <xdr:to>
      <xdr:col>11</xdr:col>
      <xdr:colOff>371475</xdr:colOff>
      <xdr:row>361</xdr:row>
      <xdr:rowOff>266700</xdr:rowOff>
    </xdr:to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0B4E7B3D-D3A7-4B70-992B-FD793897A5CE}"/>
            </a:ext>
          </a:extLst>
        </xdr:cNvPr>
        <xdr:cNvSpPr>
          <a:spLocks noChangeArrowheads="1"/>
        </xdr:cNvSpPr>
      </xdr:nvSpPr>
      <xdr:spPr bwMode="auto">
        <a:xfrm>
          <a:off x="6877050" y="10300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362</xdr:row>
      <xdr:rowOff>47625</xdr:rowOff>
    </xdr:from>
    <xdr:to>
      <xdr:col>4</xdr:col>
      <xdr:colOff>542925</xdr:colOff>
      <xdr:row>362</xdr:row>
      <xdr:rowOff>285750</xdr:rowOff>
    </xdr:to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46C74793-A0A8-4213-B83E-64D2E7822BCF}"/>
            </a:ext>
          </a:extLst>
        </xdr:cNvPr>
        <xdr:cNvSpPr>
          <a:spLocks noChangeArrowheads="1"/>
        </xdr:cNvSpPr>
      </xdr:nvSpPr>
      <xdr:spPr bwMode="auto">
        <a:xfrm>
          <a:off x="2514600" y="10332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362</xdr:row>
      <xdr:rowOff>28575</xdr:rowOff>
    </xdr:from>
    <xdr:to>
      <xdr:col>9</xdr:col>
      <xdr:colOff>400050</xdr:colOff>
      <xdr:row>362</xdr:row>
      <xdr:rowOff>266700</xdr:rowOff>
    </xdr:to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0A9E170F-A94A-4935-995A-23DD8489D6AA}"/>
            </a:ext>
          </a:extLst>
        </xdr:cNvPr>
        <xdr:cNvSpPr>
          <a:spLocks noChangeArrowheads="1"/>
        </xdr:cNvSpPr>
      </xdr:nvSpPr>
      <xdr:spPr bwMode="auto">
        <a:xfrm>
          <a:off x="5610225" y="10330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D152D47F-6931-44B7-8200-69DF61391C4A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E0989A7E-755D-4769-A923-27E932534F1A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DD4FAD08-6A5B-4630-80C1-CE856FFA4043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AEF5C8B1-4BC7-45DD-AC99-81D2C253BF0D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76DD2D4F-D4BE-44D3-B77A-10594B4EB97D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AAF2CF7E-3AF5-4372-9A30-CE71841AA9F5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861A5086-20DD-425E-B4B4-675CA0237F77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E0E0C043-C966-4E85-B71A-574394897A47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2EB1D894-C4C1-4068-A77D-EF19E63ECB91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99D14D40-B1D2-4033-966F-BCB8D7B0F5F3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80536A-55AC-4196-8EC7-5580659EEE5C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32F01B13-1F4B-427C-B9A8-852B105AFF7A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89AF9477-F8EF-4075-86AD-3F4E1E8377ED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E5D8205D-BD3D-45A9-8533-DDBF8B9D97D9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A6E45CA3-9B32-40CD-BAE9-5117EEB96E8E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0AD9F6E9-9AD8-4EB1-AB95-6B8DFBCE8E6B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CDF33187-27E9-447F-891F-DF74FEE6AF1C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CA47DEC3-99DC-4A69-9915-C9B5629BDCE2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B8101FCC-6175-4D42-9BAD-59B10274F3E6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66E094CC-D217-4C36-A348-22CE63B457A3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372</xdr:row>
      <xdr:rowOff>19050</xdr:rowOff>
    </xdr:from>
    <xdr:to>
      <xdr:col>4</xdr:col>
      <xdr:colOff>552450</xdr:colOff>
      <xdr:row>372</xdr:row>
      <xdr:rowOff>257175</xdr:rowOff>
    </xdr:to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7AF49BED-05A0-4995-9A77-69B2E67363D4}"/>
            </a:ext>
          </a:extLst>
        </xdr:cNvPr>
        <xdr:cNvSpPr>
          <a:spLocks noChangeArrowheads="1"/>
        </xdr:cNvSpPr>
      </xdr:nvSpPr>
      <xdr:spPr bwMode="auto">
        <a:xfrm>
          <a:off x="2524125" y="10629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372</xdr:row>
      <xdr:rowOff>28575</xdr:rowOff>
    </xdr:from>
    <xdr:to>
      <xdr:col>7</xdr:col>
      <xdr:colOff>428625</xdr:colOff>
      <xdr:row>372</xdr:row>
      <xdr:rowOff>266700</xdr:rowOff>
    </xdr:to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9B82C737-EB63-4ACE-90FB-63A7E2A93FFF}"/>
            </a:ext>
          </a:extLst>
        </xdr:cNvPr>
        <xdr:cNvSpPr>
          <a:spLocks noChangeArrowheads="1"/>
        </xdr:cNvSpPr>
      </xdr:nvSpPr>
      <xdr:spPr bwMode="auto">
        <a:xfrm>
          <a:off x="434340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372</xdr:row>
      <xdr:rowOff>28575</xdr:rowOff>
    </xdr:from>
    <xdr:to>
      <xdr:col>11</xdr:col>
      <xdr:colOff>371475</xdr:colOff>
      <xdr:row>372</xdr:row>
      <xdr:rowOff>266700</xdr:rowOff>
    </xdr:to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07326E67-A485-41B5-8645-882D4EDD43FF}"/>
            </a:ext>
          </a:extLst>
        </xdr:cNvPr>
        <xdr:cNvSpPr>
          <a:spLocks noChangeArrowheads="1"/>
        </xdr:cNvSpPr>
      </xdr:nvSpPr>
      <xdr:spPr bwMode="auto">
        <a:xfrm>
          <a:off x="6877050" y="10630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373</xdr:row>
      <xdr:rowOff>47625</xdr:rowOff>
    </xdr:from>
    <xdr:to>
      <xdr:col>4</xdr:col>
      <xdr:colOff>542925</xdr:colOff>
      <xdr:row>373</xdr:row>
      <xdr:rowOff>285750</xdr:rowOff>
    </xdr:to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0A805244-82B6-48EC-A464-67314FAA2FB9}"/>
            </a:ext>
          </a:extLst>
        </xdr:cNvPr>
        <xdr:cNvSpPr>
          <a:spLocks noChangeArrowheads="1"/>
        </xdr:cNvSpPr>
      </xdr:nvSpPr>
      <xdr:spPr bwMode="auto">
        <a:xfrm>
          <a:off x="2514600" y="10663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373</xdr:row>
      <xdr:rowOff>28575</xdr:rowOff>
    </xdr:from>
    <xdr:to>
      <xdr:col>9</xdr:col>
      <xdr:colOff>400050</xdr:colOff>
      <xdr:row>373</xdr:row>
      <xdr:rowOff>266700</xdr:rowOff>
    </xdr:to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DCA8E6BB-D399-412D-8B4A-2590E657172D}"/>
            </a:ext>
          </a:extLst>
        </xdr:cNvPr>
        <xdr:cNvSpPr>
          <a:spLocks noChangeArrowheads="1"/>
        </xdr:cNvSpPr>
      </xdr:nvSpPr>
      <xdr:spPr bwMode="auto">
        <a:xfrm>
          <a:off x="5610225" y="10661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82A08B9F-C85D-4250-B594-E74E457F88E4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8DDB848D-0B44-42E4-8764-D8F08429C75E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EB640189-72EC-46B1-BB1E-CFB807BD534F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B901E396-38CA-4530-9C89-3000070E6DE8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D6FBE51E-26D2-443C-BA07-1F6BB1460540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34B44524-A9C2-4147-A10D-E21FBA149FFA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C6A697B7-8611-4BF3-805B-BF79707673D8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072F9EB7-FCB2-4B6C-917B-01222ABCC21A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3AC005C7-BA8B-47CB-986F-3126F4501C00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16917D5A-414E-440A-A706-09D1A954D675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05BC41DC-DF13-4D8E-A33B-22B6BA73FD5C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0A1C3EEC-7D3B-46AA-8033-F47840BC984A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55866B98-2327-4B02-973E-9E9D4140E96D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9C02B3F5-3E7A-4165-B162-347FA3E8DF41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CBA24F57-9F5D-4F18-8FEB-543635661746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2793D125-95B3-4D68-B43B-D082A7DBCE33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21EB4F1-A9FD-4850-8613-3017911BD667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1986B068-B7A9-4B99-A8FC-FE468FCB462A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F1E96921-F814-4CA3-B1AE-0B834545DFFB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A5614A8E-6840-4CD7-9BE2-B922D48CBC51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382</xdr:row>
      <xdr:rowOff>19050</xdr:rowOff>
    </xdr:from>
    <xdr:to>
      <xdr:col>4</xdr:col>
      <xdr:colOff>552450</xdr:colOff>
      <xdr:row>382</xdr:row>
      <xdr:rowOff>257175</xdr:rowOff>
    </xdr:to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F4B050E9-58C2-474A-B994-5C368170942B}"/>
            </a:ext>
          </a:extLst>
        </xdr:cNvPr>
        <xdr:cNvSpPr>
          <a:spLocks noChangeArrowheads="1"/>
        </xdr:cNvSpPr>
      </xdr:nvSpPr>
      <xdr:spPr bwMode="auto">
        <a:xfrm>
          <a:off x="2524125" y="10929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382</xdr:row>
      <xdr:rowOff>28575</xdr:rowOff>
    </xdr:from>
    <xdr:to>
      <xdr:col>7</xdr:col>
      <xdr:colOff>428625</xdr:colOff>
      <xdr:row>382</xdr:row>
      <xdr:rowOff>266700</xdr:rowOff>
    </xdr:to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28F70227-E5E7-44FA-93E4-262E8E0558FE}"/>
            </a:ext>
          </a:extLst>
        </xdr:cNvPr>
        <xdr:cNvSpPr>
          <a:spLocks noChangeArrowheads="1"/>
        </xdr:cNvSpPr>
      </xdr:nvSpPr>
      <xdr:spPr bwMode="auto">
        <a:xfrm>
          <a:off x="434340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382</xdr:row>
      <xdr:rowOff>28575</xdr:rowOff>
    </xdr:from>
    <xdr:to>
      <xdr:col>11</xdr:col>
      <xdr:colOff>371475</xdr:colOff>
      <xdr:row>382</xdr:row>
      <xdr:rowOff>266700</xdr:rowOff>
    </xdr:to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19E765E8-B883-45DB-B6BB-9C258F7FB979}"/>
            </a:ext>
          </a:extLst>
        </xdr:cNvPr>
        <xdr:cNvSpPr>
          <a:spLocks noChangeArrowheads="1"/>
        </xdr:cNvSpPr>
      </xdr:nvSpPr>
      <xdr:spPr bwMode="auto">
        <a:xfrm>
          <a:off x="6877050" y="109308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383</xdr:row>
      <xdr:rowOff>47625</xdr:rowOff>
    </xdr:from>
    <xdr:to>
      <xdr:col>4</xdr:col>
      <xdr:colOff>542925</xdr:colOff>
      <xdr:row>383</xdr:row>
      <xdr:rowOff>285750</xdr:rowOff>
    </xdr:to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ED9D8C3C-3F8C-47CD-9107-8B0383CD4969}"/>
            </a:ext>
          </a:extLst>
        </xdr:cNvPr>
        <xdr:cNvSpPr>
          <a:spLocks noChangeArrowheads="1"/>
        </xdr:cNvSpPr>
      </xdr:nvSpPr>
      <xdr:spPr bwMode="auto">
        <a:xfrm>
          <a:off x="2514600" y="109632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383</xdr:row>
      <xdr:rowOff>28575</xdr:rowOff>
    </xdr:from>
    <xdr:to>
      <xdr:col>9</xdr:col>
      <xdr:colOff>400050</xdr:colOff>
      <xdr:row>383</xdr:row>
      <xdr:rowOff>266700</xdr:rowOff>
    </xdr:to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C06AA468-19FA-4E24-9198-BD557BC8EE8F}"/>
            </a:ext>
          </a:extLst>
        </xdr:cNvPr>
        <xdr:cNvSpPr>
          <a:spLocks noChangeArrowheads="1"/>
        </xdr:cNvSpPr>
      </xdr:nvSpPr>
      <xdr:spPr bwMode="auto">
        <a:xfrm>
          <a:off x="5610225" y="10961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1D9E6593-77DB-4FCB-96CC-231C4DFB29FA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93A72835-6A7B-49CA-9E6B-710075357641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2006CB5F-6D95-4364-A342-FACFDCFD3F58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37536E4-7B27-484B-A759-498A019B0E52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6BDCC5D3-4AAA-417C-A69D-5419721F62B6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FE0C5CA7-8D90-401E-90B9-C339A86953E3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96DC9DA7-1432-400F-80CF-089FA897B134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48A1AE5C-BE87-4B37-B891-E0C7495E2F3E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D71AD57-E8FC-48D5-99CD-D9F189C72A66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46B76954-B4E8-4F43-8E61-97579FE94951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912E7648-6C76-4A2F-AD28-1060674E3BA8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8831F1F-C7B6-4236-A19F-BFB2644EDF66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11FAE3F6-EAEE-4C3F-94BF-BD8EB3F708F0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FB4B9F43-0914-4B88-9880-BDC6AE91DF01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BFFA430-6011-495A-8FFE-2D4C61B64F11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0E064F20-E477-40E1-A723-20D160E79F04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0543DCF7-C3C9-4B1F-8110-2E3542C2B8FF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B705B3D4-6BF3-44A5-8472-35C92872DB4B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CFFF14AF-4B11-4D6A-8540-C6A6ABB64EB1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8F1E238E-923E-43E9-97C7-7B6046BDBFA8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403</xdr:row>
      <xdr:rowOff>19050</xdr:rowOff>
    </xdr:from>
    <xdr:to>
      <xdr:col>4</xdr:col>
      <xdr:colOff>552450</xdr:colOff>
      <xdr:row>403</xdr:row>
      <xdr:rowOff>257175</xdr:rowOff>
    </xdr:to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3493FC12-495C-41A4-BF8B-A44B2FAED8D6}"/>
            </a:ext>
          </a:extLst>
        </xdr:cNvPr>
        <xdr:cNvSpPr>
          <a:spLocks noChangeArrowheads="1"/>
        </xdr:cNvSpPr>
      </xdr:nvSpPr>
      <xdr:spPr bwMode="auto">
        <a:xfrm>
          <a:off x="2524125" y="115604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403</xdr:row>
      <xdr:rowOff>28575</xdr:rowOff>
    </xdr:from>
    <xdr:to>
      <xdr:col>7</xdr:col>
      <xdr:colOff>428625</xdr:colOff>
      <xdr:row>403</xdr:row>
      <xdr:rowOff>266700</xdr:rowOff>
    </xdr:to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F2B43B5E-BEDC-418B-8875-3B190800650B}"/>
            </a:ext>
          </a:extLst>
        </xdr:cNvPr>
        <xdr:cNvSpPr>
          <a:spLocks noChangeArrowheads="1"/>
        </xdr:cNvSpPr>
      </xdr:nvSpPr>
      <xdr:spPr bwMode="auto">
        <a:xfrm>
          <a:off x="434340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403</xdr:row>
      <xdr:rowOff>28575</xdr:rowOff>
    </xdr:from>
    <xdr:to>
      <xdr:col>11</xdr:col>
      <xdr:colOff>371475</xdr:colOff>
      <xdr:row>403</xdr:row>
      <xdr:rowOff>266700</xdr:rowOff>
    </xdr:to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68FEF63E-AEB0-4C07-B97D-AAF73EFDAB3C}"/>
            </a:ext>
          </a:extLst>
        </xdr:cNvPr>
        <xdr:cNvSpPr>
          <a:spLocks noChangeArrowheads="1"/>
        </xdr:cNvSpPr>
      </xdr:nvSpPr>
      <xdr:spPr bwMode="auto">
        <a:xfrm>
          <a:off x="6877050" y="115614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404</xdr:row>
      <xdr:rowOff>47625</xdr:rowOff>
    </xdr:from>
    <xdr:to>
      <xdr:col>4</xdr:col>
      <xdr:colOff>542925</xdr:colOff>
      <xdr:row>404</xdr:row>
      <xdr:rowOff>285750</xdr:rowOff>
    </xdr:to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0A0CB7A6-C142-491C-9618-BDD749E0867A}"/>
            </a:ext>
          </a:extLst>
        </xdr:cNvPr>
        <xdr:cNvSpPr>
          <a:spLocks noChangeArrowheads="1"/>
        </xdr:cNvSpPr>
      </xdr:nvSpPr>
      <xdr:spPr bwMode="auto">
        <a:xfrm>
          <a:off x="2514600" y="115938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404</xdr:row>
      <xdr:rowOff>28575</xdr:rowOff>
    </xdr:from>
    <xdr:to>
      <xdr:col>9</xdr:col>
      <xdr:colOff>400050</xdr:colOff>
      <xdr:row>404</xdr:row>
      <xdr:rowOff>266700</xdr:rowOff>
    </xdr:to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AE523682-E1A5-40FA-9242-71F9B3FA7E89}"/>
            </a:ext>
          </a:extLst>
        </xdr:cNvPr>
        <xdr:cNvSpPr>
          <a:spLocks noChangeArrowheads="1"/>
        </xdr:cNvSpPr>
      </xdr:nvSpPr>
      <xdr:spPr bwMode="auto">
        <a:xfrm>
          <a:off x="5610225" y="115919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4D9235C9-F17B-47F1-9126-92FF228BB4AA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43FEDC2C-E0C2-4CBB-BEB3-1642E7139564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D6BD8FB0-82EA-40F3-87D8-97E7BCF9BA13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9BB7533F-F089-4688-B79E-05EF08BA514D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2DCA2510-A4DC-457C-A281-5EEC4477E2B3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629DDFF-9AAB-498E-81B8-78B49EBB1AB5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71387A20-D55B-4A51-B441-9AC90169287F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C30E4FBD-1B29-42C9-B524-4B3C21EC2782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EEA45868-E13C-415E-BD67-90B015ED2FEA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98755AC6-7F7B-4893-B37E-0FF989CA27B2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0CBDA082-5CD6-4ACF-9067-25A151B1AA59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9AEF5A15-E9EF-4A65-9936-8C51643DB960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67025F1D-40DC-4F1D-AED0-B03E9CA78913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6F57AE56-14E3-44F8-BEF2-BC172DFEC25E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776EE997-AA9A-49AB-9D48-CC898460401B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D47A7F9C-EE59-498F-BEF9-6D69BF3B1742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ACA3070F-B73C-4CA9-8396-254E39A6F835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A3A31122-33EE-4B97-A1AB-ED4DAF28857C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EBF235B5-5E2F-485C-A5AE-AA329E6DC377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20BBC59B-B953-4303-AB73-C6D0BC57D40C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413</xdr:row>
      <xdr:rowOff>19050</xdr:rowOff>
    </xdr:from>
    <xdr:to>
      <xdr:col>4</xdr:col>
      <xdr:colOff>552450</xdr:colOff>
      <xdr:row>413</xdr:row>
      <xdr:rowOff>257175</xdr:rowOff>
    </xdr:to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C730EBFB-3302-48B4-AD46-45575153DC8B}"/>
            </a:ext>
          </a:extLst>
        </xdr:cNvPr>
        <xdr:cNvSpPr>
          <a:spLocks noChangeArrowheads="1"/>
        </xdr:cNvSpPr>
      </xdr:nvSpPr>
      <xdr:spPr bwMode="auto">
        <a:xfrm>
          <a:off x="2524125" y="118605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413</xdr:row>
      <xdr:rowOff>28575</xdr:rowOff>
    </xdr:from>
    <xdr:to>
      <xdr:col>7</xdr:col>
      <xdr:colOff>428625</xdr:colOff>
      <xdr:row>413</xdr:row>
      <xdr:rowOff>266700</xdr:rowOff>
    </xdr:to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466164C6-BCD6-403F-BD37-B4F1F5BFF9A1}"/>
            </a:ext>
          </a:extLst>
        </xdr:cNvPr>
        <xdr:cNvSpPr>
          <a:spLocks noChangeArrowheads="1"/>
        </xdr:cNvSpPr>
      </xdr:nvSpPr>
      <xdr:spPr bwMode="auto">
        <a:xfrm>
          <a:off x="434340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413</xdr:row>
      <xdr:rowOff>28575</xdr:rowOff>
    </xdr:from>
    <xdr:to>
      <xdr:col>11</xdr:col>
      <xdr:colOff>371475</xdr:colOff>
      <xdr:row>413</xdr:row>
      <xdr:rowOff>266700</xdr:rowOff>
    </xdr:to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D2414AF6-2920-4CCE-8427-CD751E3E9ED2}"/>
            </a:ext>
          </a:extLst>
        </xdr:cNvPr>
        <xdr:cNvSpPr>
          <a:spLocks noChangeArrowheads="1"/>
        </xdr:cNvSpPr>
      </xdr:nvSpPr>
      <xdr:spPr bwMode="auto">
        <a:xfrm>
          <a:off x="6877050" y="118614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414</xdr:row>
      <xdr:rowOff>47625</xdr:rowOff>
    </xdr:from>
    <xdr:to>
      <xdr:col>4</xdr:col>
      <xdr:colOff>542925</xdr:colOff>
      <xdr:row>414</xdr:row>
      <xdr:rowOff>285750</xdr:rowOff>
    </xdr:to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103893B4-59CA-4FEA-864B-4F043C42BE42}"/>
            </a:ext>
          </a:extLst>
        </xdr:cNvPr>
        <xdr:cNvSpPr>
          <a:spLocks noChangeArrowheads="1"/>
        </xdr:cNvSpPr>
      </xdr:nvSpPr>
      <xdr:spPr bwMode="auto">
        <a:xfrm>
          <a:off x="2514600" y="118938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414</xdr:row>
      <xdr:rowOff>28575</xdr:rowOff>
    </xdr:from>
    <xdr:to>
      <xdr:col>9</xdr:col>
      <xdr:colOff>400050</xdr:colOff>
      <xdr:row>414</xdr:row>
      <xdr:rowOff>266700</xdr:rowOff>
    </xdr:to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2F577436-0E69-4BE3-9DD9-241F00D7D1D3}"/>
            </a:ext>
          </a:extLst>
        </xdr:cNvPr>
        <xdr:cNvSpPr>
          <a:spLocks noChangeArrowheads="1"/>
        </xdr:cNvSpPr>
      </xdr:nvSpPr>
      <xdr:spPr bwMode="auto">
        <a:xfrm>
          <a:off x="5610225" y="118919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5F9E5209-5EE5-4F9C-BDA4-A96427857D23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8D21D908-6085-46A2-97A9-6D82E576376B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44BD6BB8-E723-426B-B75D-E6B96CF58B6E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8F830F36-886D-4321-AE6A-DDF3851F39D4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48559F6C-1FB8-45AA-B5AD-39DADDCF978B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28BA6BFC-CD8B-46F6-A064-F38F1594D4EA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4A60C2FE-1F25-432C-8D74-E7ECBFABD396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47F54E6-8F1B-491D-9FDA-1900F22CF0C2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6CF7EAC5-0D63-4EC1-BC07-3C071745851C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A32D7C60-501D-413C-BD19-4F672A813415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1872956A-0412-409D-B546-A09C311F9D78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928F46AF-9486-420E-BD69-4EE7E127390D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6AEC5B91-5A7D-44C6-931A-50F3292D99D5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FAF761BE-CDC5-42D0-9629-7C3FB91A8007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9828FD70-4286-4C01-93BE-290057D2370E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B992F033-1E0D-4623-B8B5-1FD11C1366FB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E75771B0-7049-4F10-8321-B967CC9DAB44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16A50354-90D3-4666-8656-974459AAA7CB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DC07BF31-7B78-400C-BCF7-14F505759F0F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6BEE5073-4BE3-4A40-8F9E-2F11D4BD1068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16C89C25-B140-41FD-A332-E9F993A328BE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47C985A7-DDB0-472D-A69D-A4DFD0760999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39427745-AA39-4B6E-9212-C234F3BE396C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E3700DE3-9032-4F0B-8583-D28FAC638E35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9929082-AF7A-421F-8465-802E8A99E466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444</xdr:row>
      <xdr:rowOff>19050</xdr:rowOff>
    </xdr:from>
    <xdr:to>
      <xdr:col>4</xdr:col>
      <xdr:colOff>552450</xdr:colOff>
      <xdr:row>444</xdr:row>
      <xdr:rowOff>257175</xdr:rowOff>
    </xdr:to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BAAFD156-9B51-497D-9870-31C7ABEF4734}"/>
            </a:ext>
          </a:extLst>
        </xdr:cNvPr>
        <xdr:cNvSpPr>
          <a:spLocks noChangeArrowheads="1"/>
        </xdr:cNvSpPr>
      </xdr:nvSpPr>
      <xdr:spPr bwMode="auto">
        <a:xfrm>
          <a:off x="2524125" y="12781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444</xdr:row>
      <xdr:rowOff>28575</xdr:rowOff>
    </xdr:from>
    <xdr:to>
      <xdr:col>7</xdr:col>
      <xdr:colOff>428625</xdr:colOff>
      <xdr:row>444</xdr:row>
      <xdr:rowOff>266700</xdr:rowOff>
    </xdr:to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797AFC29-A1E1-4BD3-8A55-14D8B1E02F15}"/>
            </a:ext>
          </a:extLst>
        </xdr:cNvPr>
        <xdr:cNvSpPr>
          <a:spLocks noChangeArrowheads="1"/>
        </xdr:cNvSpPr>
      </xdr:nvSpPr>
      <xdr:spPr bwMode="auto">
        <a:xfrm>
          <a:off x="434340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444</xdr:row>
      <xdr:rowOff>28575</xdr:rowOff>
    </xdr:from>
    <xdr:to>
      <xdr:col>11</xdr:col>
      <xdr:colOff>371475</xdr:colOff>
      <xdr:row>444</xdr:row>
      <xdr:rowOff>266700</xdr:rowOff>
    </xdr:to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5422BA19-DE50-4A62-8094-D1DB943DEDD5}"/>
            </a:ext>
          </a:extLst>
        </xdr:cNvPr>
        <xdr:cNvSpPr>
          <a:spLocks noChangeArrowheads="1"/>
        </xdr:cNvSpPr>
      </xdr:nvSpPr>
      <xdr:spPr bwMode="auto">
        <a:xfrm>
          <a:off x="6877050" y="127825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445</xdr:row>
      <xdr:rowOff>47625</xdr:rowOff>
    </xdr:from>
    <xdr:to>
      <xdr:col>4</xdr:col>
      <xdr:colOff>542925</xdr:colOff>
      <xdr:row>445</xdr:row>
      <xdr:rowOff>285750</xdr:rowOff>
    </xdr:to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E8F06437-3D5D-4D71-B573-906492EC9049}"/>
            </a:ext>
          </a:extLst>
        </xdr:cNvPr>
        <xdr:cNvSpPr>
          <a:spLocks noChangeArrowheads="1"/>
        </xdr:cNvSpPr>
      </xdr:nvSpPr>
      <xdr:spPr bwMode="auto">
        <a:xfrm>
          <a:off x="2514600" y="128149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445</xdr:row>
      <xdr:rowOff>28575</xdr:rowOff>
    </xdr:from>
    <xdr:to>
      <xdr:col>9</xdr:col>
      <xdr:colOff>400050</xdr:colOff>
      <xdr:row>445</xdr:row>
      <xdr:rowOff>266700</xdr:rowOff>
    </xdr:to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362E8370-00B2-43F6-9C21-B68CD8059355}"/>
            </a:ext>
          </a:extLst>
        </xdr:cNvPr>
        <xdr:cNvSpPr>
          <a:spLocks noChangeArrowheads="1"/>
        </xdr:cNvSpPr>
      </xdr:nvSpPr>
      <xdr:spPr bwMode="auto">
        <a:xfrm>
          <a:off x="5610225" y="12813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A8E00E9D-426E-4F20-987E-58BEB01F99D0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8C335410-17F9-448B-9651-17218E878017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9D1FB953-780E-47B0-8BA5-B84E5F91C9F7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A43DB924-92CD-4FC3-B2B6-551E2A9F3EAB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89A70B1A-691F-4300-B490-0C28FD26F641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BC99E1F8-370F-4B33-8EAB-D43B0546D7FE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D82C429B-F3F9-4269-A554-953D7CFF2CE5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FF2457E9-E90C-4106-969E-D78F0D39E877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A856AA47-92F5-4942-A71A-97F920834CD8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F2310992-AB53-401A-89EE-4C5F04FAAD74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6BD26FB1-9D8E-4994-A694-61E3DC00949A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5FD7F8AD-C637-4379-80DB-C23B44CB8979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E7ADDF9B-98BA-4ED4-9D2E-4DF7A043FB2A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6C7E0C15-0378-47ED-AC86-C898E97658A2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43FE72B2-496F-490D-80F0-9956C4180C51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E039D29C-7CEA-4F29-A6B9-788280834F82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8B48B922-CA55-451F-B951-F932DEDD4535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206017F-724E-46AA-A442-1381F53C1137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581D7BD9-6679-4A81-BC65-942A57FEE350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49E79F0D-927E-4BDA-B0D8-31E4C0C5D85B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A5B53CF7-63C5-41D7-A803-16F0C6FF8D03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576B5D11-9115-4808-97A4-27AF318EDBE3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79217D4A-44A3-4863-B7DF-2E5767A0BF30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F4FC84AB-DCAF-4133-8F46-FAB23E09E136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4865E93D-46BD-4BC8-BA25-E412E4D23B98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498</xdr:row>
      <xdr:rowOff>19050</xdr:rowOff>
    </xdr:from>
    <xdr:to>
      <xdr:col>4</xdr:col>
      <xdr:colOff>552450</xdr:colOff>
      <xdr:row>498</xdr:row>
      <xdr:rowOff>257175</xdr:rowOff>
    </xdr:to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1161FEA7-9A3D-4B4B-92C5-FCA97BDE938B}"/>
            </a:ext>
          </a:extLst>
        </xdr:cNvPr>
        <xdr:cNvSpPr>
          <a:spLocks noChangeArrowheads="1"/>
        </xdr:cNvSpPr>
      </xdr:nvSpPr>
      <xdr:spPr bwMode="auto">
        <a:xfrm>
          <a:off x="2524125" y="14384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498</xdr:row>
      <xdr:rowOff>28575</xdr:rowOff>
    </xdr:from>
    <xdr:to>
      <xdr:col>7</xdr:col>
      <xdr:colOff>428625</xdr:colOff>
      <xdr:row>498</xdr:row>
      <xdr:rowOff>266700</xdr:rowOff>
    </xdr:to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10D378B8-6F32-4867-B816-60F2C936AF86}"/>
            </a:ext>
          </a:extLst>
        </xdr:cNvPr>
        <xdr:cNvSpPr>
          <a:spLocks noChangeArrowheads="1"/>
        </xdr:cNvSpPr>
      </xdr:nvSpPr>
      <xdr:spPr bwMode="auto">
        <a:xfrm>
          <a:off x="434340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498</xdr:row>
      <xdr:rowOff>28575</xdr:rowOff>
    </xdr:from>
    <xdr:to>
      <xdr:col>11</xdr:col>
      <xdr:colOff>371475</xdr:colOff>
      <xdr:row>498</xdr:row>
      <xdr:rowOff>266700</xdr:rowOff>
    </xdr:to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4014C5FA-19D0-4AA7-81EA-484C8EF67D24}"/>
            </a:ext>
          </a:extLst>
        </xdr:cNvPr>
        <xdr:cNvSpPr>
          <a:spLocks noChangeArrowheads="1"/>
        </xdr:cNvSpPr>
      </xdr:nvSpPr>
      <xdr:spPr bwMode="auto">
        <a:xfrm>
          <a:off x="6877050" y="14385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499</xdr:row>
      <xdr:rowOff>47625</xdr:rowOff>
    </xdr:from>
    <xdr:to>
      <xdr:col>4</xdr:col>
      <xdr:colOff>542925</xdr:colOff>
      <xdr:row>499</xdr:row>
      <xdr:rowOff>285750</xdr:rowOff>
    </xdr:to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8DBEBAD5-7B7B-4647-A7CF-6375D55D5BCC}"/>
            </a:ext>
          </a:extLst>
        </xdr:cNvPr>
        <xdr:cNvSpPr>
          <a:spLocks noChangeArrowheads="1"/>
        </xdr:cNvSpPr>
      </xdr:nvSpPr>
      <xdr:spPr bwMode="auto">
        <a:xfrm>
          <a:off x="2514600" y="14417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499</xdr:row>
      <xdr:rowOff>28575</xdr:rowOff>
    </xdr:from>
    <xdr:to>
      <xdr:col>9</xdr:col>
      <xdr:colOff>400050</xdr:colOff>
      <xdr:row>499</xdr:row>
      <xdr:rowOff>266700</xdr:rowOff>
    </xdr:to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71E5829-1A37-4B47-9F8D-24236E177EE9}"/>
            </a:ext>
          </a:extLst>
        </xdr:cNvPr>
        <xdr:cNvSpPr>
          <a:spLocks noChangeArrowheads="1"/>
        </xdr:cNvSpPr>
      </xdr:nvSpPr>
      <xdr:spPr bwMode="auto">
        <a:xfrm>
          <a:off x="5610225" y="144160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5688AE8A-D5AB-4EBB-B174-8E2A5CB8A791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F40BE580-E42D-4339-A689-07A5180CE263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EF0D461B-2070-4B0A-9A1D-E5D394FE1576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1EE63CBD-5AB5-441B-A209-8BD43D79776A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A8A53D5B-111B-4529-8628-779421B4006B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9065D2C4-C772-45EC-BFDA-0AE4035905DC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E86F57C1-D474-4D45-BF85-0A453199FF37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CCA1BE57-79A5-43C4-9469-AF7A4D922DEC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EF22F41E-6F5B-472B-B8D9-E13A5CA995D2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E262F9DF-0D5F-4EA8-A492-192BF8BD1FA7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C4DDAA4F-B7B4-4EDA-B885-CF13BF2D3BA8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93344405-4B7F-404C-807D-935FB743F01D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5BEB6937-3F4D-4C54-96CE-E333FFEEEFBB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64DE6666-D403-49C8-978E-C39BCD525747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73E58803-7250-43B2-AE05-4889B538E0FD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DFFA8A4E-15CE-4B76-BB18-0C54C743A313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27E1026B-97AF-4D0B-83AE-7AECC32DA6BD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D184AB73-1EB2-462C-89BE-360BCC40E6AB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C06001A3-2E22-4821-81EB-F6D1C8791966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0B98D77E-68AA-44CE-B170-F42E97BE5452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7E656D1-83ED-421B-BCEA-5AB30B006FF9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E4673116-1832-4CA7-ADA0-D3D6A116021D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941A3CC4-7FD8-4992-94C0-B41E5DA12208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56E8C54C-FDD5-400D-AA26-FDDAA1CB32B4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606577D9-0834-46B9-B5EC-839E1E9ABC72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508</xdr:row>
      <xdr:rowOff>19050</xdr:rowOff>
    </xdr:from>
    <xdr:to>
      <xdr:col>4</xdr:col>
      <xdr:colOff>552450</xdr:colOff>
      <xdr:row>508</xdr:row>
      <xdr:rowOff>257175</xdr:rowOff>
    </xdr:to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386FCE42-E64A-4003-8E28-F9A02759F655}"/>
            </a:ext>
          </a:extLst>
        </xdr:cNvPr>
        <xdr:cNvSpPr>
          <a:spLocks noChangeArrowheads="1"/>
        </xdr:cNvSpPr>
      </xdr:nvSpPr>
      <xdr:spPr bwMode="auto">
        <a:xfrm>
          <a:off x="2524125" y="14684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508</xdr:row>
      <xdr:rowOff>28575</xdr:rowOff>
    </xdr:from>
    <xdr:to>
      <xdr:col>7</xdr:col>
      <xdr:colOff>428625</xdr:colOff>
      <xdr:row>508</xdr:row>
      <xdr:rowOff>266700</xdr:rowOff>
    </xdr:to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AA672951-ECE0-4BA1-A9F5-88AEE914A366}"/>
            </a:ext>
          </a:extLst>
        </xdr:cNvPr>
        <xdr:cNvSpPr>
          <a:spLocks noChangeArrowheads="1"/>
        </xdr:cNvSpPr>
      </xdr:nvSpPr>
      <xdr:spPr bwMode="auto">
        <a:xfrm>
          <a:off x="434340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508</xdr:row>
      <xdr:rowOff>28575</xdr:rowOff>
    </xdr:from>
    <xdr:to>
      <xdr:col>11</xdr:col>
      <xdr:colOff>371475</xdr:colOff>
      <xdr:row>508</xdr:row>
      <xdr:rowOff>266700</xdr:rowOff>
    </xdr:to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A50E74F3-510B-4553-80A1-536A04997F86}"/>
            </a:ext>
          </a:extLst>
        </xdr:cNvPr>
        <xdr:cNvSpPr>
          <a:spLocks noChangeArrowheads="1"/>
        </xdr:cNvSpPr>
      </xdr:nvSpPr>
      <xdr:spPr bwMode="auto">
        <a:xfrm>
          <a:off x="6877050" y="14685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509</xdr:row>
      <xdr:rowOff>47625</xdr:rowOff>
    </xdr:from>
    <xdr:to>
      <xdr:col>4</xdr:col>
      <xdr:colOff>542925</xdr:colOff>
      <xdr:row>509</xdr:row>
      <xdr:rowOff>285750</xdr:rowOff>
    </xdr:to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B293A067-ACC8-483E-AB25-218AD9603A0B}"/>
            </a:ext>
          </a:extLst>
        </xdr:cNvPr>
        <xdr:cNvSpPr>
          <a:spLocks noChangeArrowheads="1"/>
        </xdr:cNvSpPr>
      </xdr:nvSpPr>
      <xdr:spPr bwMode="auto">
        <a:xfrm>
          <a:off x="2514600" y="147180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509</xdr:row>
      <xdr:rowOff>28575</xdr:rowOff>
    </xdr:from>
    <xdr:to>
      <xdr:col>9</xdr:col>
      <xdr:colOff>400050</xdr:colOff>
      <xdr:row>509</xdr:row>
      <xdr:rowOff>266700</xdr:rowOff>
    </xdr:to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097A39B9-5A39-45A7-8004-208249AF0725}"/>
            </a:ext>
          </a:extLst>
        </xdr:cNvPr>
        <xdr:cNvSpPr>
          <a:spLocks noChangeArrowheads="1"/>
        </xdr:cNvSpPr>
      </xdr:nvSpPr>
      <xdr:spPr bwMode="auto">
        <a:xfrm>
          <a:off x="5610225" y="147161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C6DD47FC-C016-44B5-BF07-EE32DED0965D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CF7E1CCA-4A7F-4D16-AE13-231CC64C6599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3177D6E0-218B-48BB-9B0D-0A3A1D456D48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EF96904B-6E6E-40CA-B619-92D5E401167C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F5EA3981-D7FD-4A7C-B025-7609A416F450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ACAB323A-61C0-4E06-8C17-2D76FFC15DF4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3881ECFC-D50E-432F-8BEE-F8BF09EF5E41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67B78CD4-9E29-4344-AF85-36151A3795D0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83CE2A89-94BB-4D9B-883D-F7519D9F9BE5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AAD27BDF-2C30-41F6-8FA5-B21F13D85D99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C786DA74-9184-43EB-9B21-EB58DEFACA42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61216519-8B47-4AEB-BB0C-457E494B0B1C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0334A320-3E8E-4054-9E08-9B498005853B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C4DF50FE-FCF5-408E-941B-B68F6D4A4787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6473A144-82BB-4E2A-8F01-E50B439DE0F2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DA0CD359-FA3C-4C25-8802-2CE64268C58C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66EF09A0-B022-4560-914D-8B47AB5AD5FA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D3EC7B8E-4152-4DA9-82B8-A0EBCE32BEF3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5C5571FB-D83C-4DA9-B38A-85502BC48E47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D7450849-2E36-48F5-91AA-BBE0F92773DD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D4C7BE35-E7CF-49E5-80AA-3E71D4976565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2831227-EE6F-4CF7-8215-288FA1B4EF4D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D0005D85-E4BB-4ACD-B274-5F43D7AEC023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53756933-A92D-4920-9B98-7E460366A8DD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F124162D-C939-46CF-8452-250580583F69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518</xdr:row>
      <xdr:rowOff>19050</xdr:rowOff>
    </xdr:from>
    <xdr:to>
      <xdr:col>4</xdr:col>
      <xdr:colOff>552450</xdr:colOff>
      <xdr:row>518</xdr:row>
      <xdr:rowOff>257175</xdr:rowOff>
    </xdr:to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CDA94270-8956-453C-B252-8D7519120001}"/>
            </a:ext>
          </a:extLst>
        </xdr:cNvPr>
        <xdr:cNvSpPr>
          <a:spLocks noChangeArrowheads="1"/>
        </xdr:cNvSpPr>
      </xdr:nvSpPr>
      <xdr:spPr bwMode="auto">
        <a:xfrm>
          <a:off x="2524125" y="14984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518</xdr:row>
      <xdr:rowOff>28575</xdr:rowOff>
    </xdr:from>
    <xdr:to>
      <xdr:col>7</xdr:col>
      <xdr:colOff>428625</xdr:colOff>
      <xdr:row>518</xdr:row>
      <xdr:rowOff>266700</xdr:rowOff>
    </xdr:to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B94DB27A-87E7-4E9E-A3C6-012AA7CC8893}"/>
            </a:ext>
          </a:extLst>
        </xdr:cNvPr>
        <xdr:cNvSpPr>
          <a:spLocks noChangeArrowheads="1"/>
        </xdr:cNvSpPr>
      </xdr:nvSpPr>
      <xdr:spPr bwMode="auto">
        <a:xfrm>
          <a:off x="434340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518</xdr:row>
      <xdr:rowOff>28575</xdr:rowOff>
    </xdr:from>
    <xdr:to>
      <xdr:col>11</xdr:col>
      <xdr:colOff>371475</xdr:colOff>
      <xdr:row>518</xdr:row>
      <xdr:rowOff>266700</xdr:rowOff>
    </xdr:to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D513F658-7C5B-4727-83C9-B12AFEDEE72B}"/>
            </a:ext>
          </a:extLst>
        </xdr:cNvPr>
        <xdr:cNvSpPr>
          <a:spLocks noChangeArrowheads="1"/>
        </xdr:cNvSpPr>
      </xdr:nvSpPr>
      <xdr:spPr bwMode="auto">
        <a:xfrm>
          <a:off x="6877050" y="149856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519</xdr:row>
      <xdr:rowOff>47625</xdr:rowOff>
    </xdr:from>
    <xdr:to>
      <xdr:col>4</xdr:col>
      <xdr:colOff>542925</xdr:colOff>
      <xdr:row>519</xdr:row>
      <xdr:rowOff>285750</xdr:rowOff>
    </xdr:to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3F45C126-96BF-458A-84B6-EFDE18C94B49}"/>
            </a:ext>
          </a:extLst>
        </xdr:cNvPr>
        <xdr:cNvSpPr>
          <a:spLocks noChangeArrowheads="1"/>
        </xdr:cNvSpPr>
      </xdr:nvSpPr>
      <xdr:spPr bwMode="auto">
        <a:xfrm>
          <a:off x="2514600" y="150180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519</xdr:row>
      <xdr:rowOff>28575</xdr:rowOff>
    </xdr:from>
    <xdr:to>
      <xdr:col>9</xdr:col>
      <xdr:colOff>400050</xdr:colOff>
      <xdr:row>519</xdr:row>
      <xdr:rowOff>266700</xdr:rowOff>
    </xdr:to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3EA586DB-2BCA-4DBE-82BB-F70362C95DAD}"/>
            </a:ext>
          </a:extLst>
        </xdr:cNvPr>
        <xdr:cNvSpPr>
          <a:spLocks noChangeArrowheads="1"/>
        </xdr:cNvSpPr>
      </xdr:nvSpPr>
      <xdr:spPr bwMode="auto">
        <a:xfrm>
          <a:off x="5610225" y="15016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29481E46-B9B0-4AD6-9647-AB2E91876049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C4EA01CE-F285-4F06-BF10-E54E3E35B1F6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701CCA0C-5A3F-4F4E-B59C-64DC57B73232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88C80FA2-7C61-4A69-A181-C367B21643F7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3BA9F897-CE59-4369-873B-EB823834A209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81485D84-9EF7-4388-B67F-5A3666EF471A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CC5E961A-B3B1-4337-8BD3-BE2708291B31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E6CB6C2C-20B4-4417-A7FE-DD9C63626F0F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F9F2A046-E027-413D-85F7-963C1218F626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551CACC9-CD4F-49BF-82AF-3CD413AFF350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B8BDA2ED-E395-45A9-BFD0-DD00EF09E28E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38F52F11-0CD4-4C83-8235-8EB10030A249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00AAA55B-57B9-4B4E-A983-041E2251C96C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DA9A476C-D67F-4CD7-8C98-C35E81399729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D7B6428D-DBF6-4782-86F5-F632281FAD60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55141AED-8546-4AC9-AE44-745E775BC529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1FF99BD6-A72F-4175-B178-B9C8FF9280C6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1B08EE79-61CE-4204-B129-2B9FFB593419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1E299874-9F96-48FD-A9C3-1C758793321E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86EB52C3-944F-49C3-B120-880FA7BE199C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701F74AB-B328-4178-9005-C919E79DC3D1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12EE6444-3BC9-4BEB-B8EC-785119CBB1EB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FFD7EC5D-C95D-48F8-95E6-44BA202FE7FE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448A9692-BD0D-4836-88DA-C711443496C2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9C6F9021-F8EA-42E0-9214-3A6967BCBD0C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539</xdr:row>
      <xdr:rowOff>19050</xdr:rowOff>
    </xdr:from>
    <xdr:to>
      <xdr:col>4</xdr:col>
      <xdr:colOff>552450</xdr:colOff>
      <xdr:row>539</xdr:row>
      <xdr:rowOff>257175</xdr:rowOff>
    </xdr:to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1EBA0546-69EC-46E0-9AA7-03E93E8C6676}"/>
            </a:ext>
          </a:extLst>
        </xdr:cNvPr>
        <xdr:cNvSpPr>
          <a:spLocks noChangeArrowheads="1"/>
        </xdr:cNvSpPr>
      </xdr:nvSpPr>
      <xdr:spPr bwMode="auto">
        <a:xfrm>
          <a:off x="2524125" y="156105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539</xdr:row>
      <xdr:rowOff>28575</xdr:rowOff>
    </xdr:from>
    <xdr:to>
      <xdr:col>7</xdr:col>
      <xdr:colOff>428625</xdr:colOff>
      <xdr:row>539</xdr:row>
      <xdr:rowOff>266700</xdr:rowOff>
    </xdr:to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080BFA68-6166-4F73-BA7D-CA59F7A63596}"/>
            </a:ext>
          </a:extLst>
        </xdr:cNvPr>
        <xdr:cNvSpPr>
          <a:spLocks noChangeArrowheads="1"/>
        </xdr:cNvSpPr>
      </xdr:nvSpPr>
      <xdr:spPr bwMode="auto">
        <a:xfrm>
          <a:off x="434340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539</xdr:row>
      <xdr:rowOff>28575</xdr:rowOff>
    </xdr:from>
    <xdr:to>
      <xdr:col>11</xdr:col>
      <xdr:colOff>371475</xdr:colOff>
      <xdr:row>539</xdr:row>
      <xdr:rowOff>266700</xdr:rowOff>
    </xdr:to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53B99FB0-6F3E-4F23-9E2A-7402065F771B}"/>
            </a:ext>
          </a:extLst>
        </xdr:cNvPr>
        <xdr:cNvSpPr>
          <a:spLocks noChangeArrowheads="1"/>
        </xdr:cNvSpPr>
      </xdr:nvSpPr>
      <xdr:spPr bwMode="auto">
        <a:xfrm>
          <a:off x="6877050" y="156114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540</xdr:row>
      <xdr:rowOff>47625</xdr:rowOff>
    </xdr:from>
    <xdr:to>
      <xdr:col>4</xdr:col>
      <xdr:colOff>542925</xdr:colOff>
      <xdr:row>540</xdr:row>
      <xdr:rowOff>285750</xdr:rowOff>
    </xdr:to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8654DF11-9AB4-4877-8A0E-1831BC9D6FFC}"/>
            </a:ext>
          </a:extLst>
        </xdr:cNvPr>
        <xdr:cNvSpPr>
          <a:spLocks noChangeArrowheads="1"/>
        </xdr:cNvSpPr>
      </xdr:nvSpPr>
      <xdr:spPr bwMode="auto">
        <a:xfrm>
          <a:off x="2514600" y="156438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540</xdr:row>
      <xdr:rowOff>28575</xdr:rowOff>
    </xdr:from>
    <xdr:to>
      <xdr:col>9</xdr:col>
      <xdr:colOff>400050</xdr:colOff>
      <xdr:row>540</xdr:row>
      <xdr:rowOff>266700</xdr:rowOff>
    </xdr:to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286E445E-5443-4A60-B6B3-0CD3C1A19FB2}"/>
            </a:ext>
          </a:extLst>
        </xdr:cNvPr>
        <xdr:cNvSpPr>
          <a:spLocks noChangeArrowheads="1"/>
        </xdr:cNvSpPr>
      </xdr:nvSpPr>
      <xdr:spPr bwMode="auto">
        <a:xfrm>
          <a:off x="5610225" y="156419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93CE26C2-8686-415B-BA3E-99FC0530590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9FAC03F4-C413-49DF-BAD5-D61E7BC009B2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824940FE-CD2C-49BB-93DC-B99DAF045781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AB8DA0BA-A81F-4FCA-B491-C513EB773F34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A11FAF60-3B64-46FE-B8ED-08EBB275C6D7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F4E8421C-30FE-4615-A9A6-90E4272E8B09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1144557F-9E30-456F-B4AD-01A33EA47C72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B2DEC69E-CE6C-4764-93C4-B730640B14D4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A7A4321D-A769-410A-9E29-DE884E946A01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7F61F90D-A2B3-4483-9A90-2472CA928AE7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729A952A-2030-494B-9234-83D88FC374D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CFDC2D70-0C4D-4339-97D1-491B4C947E8A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8DCD2187-1D56-4665-8B6A-1B1957A1408A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48CA6370-240A-49E4-99C6-89928FDD5807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F3C048A6-8493-4A44-8054-05635341633F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E2DC83D2-70B3-46A9-8FC2-3EEC50792FA1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975EE2D8-9E5E-4450-B1A5-71542086B9EE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1DB14542-DB37-414E-9FB6-FC111934F2EA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092815D9-42BE-49E1-BB2D-9126B8BCC146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9F6E9566-15CE-4848-97E1-98DC6BCD5701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60CC981B-262D-48FF-A20A-968F93D45DA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C085CB8F-7598-4A55-8FE3-E0B6AA1DB83A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0366BFBF-DEC2-46C1-A329-E04D3E3A31FF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7EC625B9-3A7F-4F6D-810D-41538B6FE449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B3DB1969-28C5-40D4-8C37-5607EDEF4625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570</xdr:row>
      <xdr:rowOff>19050</xdr:rowOff>
    </xdr:from>
    <xdr:to>
      <xdr:col>4</xdr:col>
      <xdr:colOff>552450</xdr:colOff>
      <xdr:row>570</xdr:row>
      <xdr:rowOff>257175</xdr:rowOff>
    </xdr:to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5B2FE485-4F4C-494A-8409-B7CBC099E524}"/>
            </a:ext>
          </a:extLst>
        </xdr:cNvPr>
        <xdr:cNvSpPr>
          <a:spLocks noChangeArrowheads="1"/>
        </xdr:cNvSpPr>
      </xdr:nvSpPr>
      <xdr:spPr bwMode="auto">
        <a:xfrm>
          <a:off x="2524125" y="16533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570</xdr:row>
      <xdr:rowOff>28575</xdr:rowOff>
    </xdr:from>
    <xdr:to>
      <xdr:col>7</xdr:col>
      <xdr:colOff>428625</xdr:colOff>
      <xdr:row>570</xdr:row>
      <xdr:rowOff>266700</xdr:rowOff>
    </xdr:to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07C7D32E-8B0D-490F-902D-81FE6BB5FBA2}"/>
            </a:ext>
          </a:extLst>
        </xdr:cNvPr>
        <xdr:cNvSpPr>
          <a:spLocks noChangeArrowheads="1"/>
        </xdr:cNvSpPr>
      </xdr:nvSpPr>
      <xdr:spPr bwMode="auto">
        <a:xfrm>
          <a:off x="434340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570</xdr:row>
      <xdr:rowOff>28575</xdr:rowOff>
    </xdr:from>
    <xdr:to>
      <xdr:col>11</xdr:col>
      <xdr:colOff>371475</xdr:colOff>
      <xdr:row>570</xdr:row>
      <xdr:rowOff>266700</xdr:rowOff>
    </xdr:to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C07AD9C3-8B91-470B-A855-6B705D41322E}"/>
            </a:ext>
          </a:extLst>
        </xdr:cNvPr>
        <xdr:cNvSpPr>
          <a:spLocks noChangeArrowheads="1"/>
        </xdr:cNvSpPr>
      </xdr:nvSpPr>
      <xdr:spPr bwMode="auto">
        <a:xfrm>
          <a:off x="6877050" y="165344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571</xdr:row>
      <xdr:rowOff>47625</xdr:rowOff>
    </xdr:from>
    <xdr:to>
      <xdr:col>4</xdr:col>
      <xdr:colOff>542925</xdr:colOff>
      <xdr:row>571</xdr:row>
      <xdr:rowOff>285750</xdr:rowOff>
    </xdr:to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31B46831-0D4D-4AC6-8215-6043C02BAEE4}"/>
            </a:ext>
          </a:extLst>
        </xdr:cNvPr>
        <xdr:cNvSpPr>
          <a:spLocks noChangeArrowheads="1"/>
        </xdr:cNvSpPr>
      </xdr:nvSpPr>
      <xdr:spPr bwMode="auto">
        <a:xfrm>
          <a:off x="2514600" y="165668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571</xdr:row>
      <xdr:rowOff>28575</xdr:rowOff>
    </xdr:from>
    <xdr:to>
      <xdr:col>9</xdr:col>
      <xdr:colOff>400050</xdr:colOff>
      <xdr:row>571</xdr:row>
      <xdr:rowOff>266700</xdr:rowOff>
    </xdr:to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0D562063-2E52-4040-836E-D293150AEA1E}"/>
            </a:ext>
          </a:extLst>
        </xdr:cNvPr>
        <xdr:cNvSpPr>
          <a:spLocks noChangeArrowheads="1"/>
        </xdr:cNvSpPr>
      </xdr:nvSpPr>
      <xdr:spPr bwMode="auto">
        <a:xfrm>
          <a:off x="5610225" y="16564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D5F47F05-0BF2-4447-8AA5-2A7318585A90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57FB901E-34FE-4F87-A7BC-BF06F668300E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C25531ED-491E-4E40-9BEA-E717E69CE5DE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C555CB4C-3F11-4E51-BA9D-F3EDAD57ED7C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79154142-20F9-4113-88D4-6DA46DAFC4B3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41EC421-99B2-4839-BBE3-C3FFA66A920B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F7577B60-5D4C-476F-ABEE-C733BA3649C7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38DDBA9-5DA0-4D3D-83BE-99F1EF94A78A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D5CDA01C-3EA3-467E-97FA-51BD3FA40BD4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818997C8-F540-4B75-9BEC-EC4DDEDF3387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4595ACF5-A6B0-4256-AF36-89839229A8A5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AF9FA5C-B0F3-46D1-BA8A-4657B6022647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2428C44B-16E6-474A-A206-011FD67B77D3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5B068C67-209A-4FC0-BFF1-F3518AF4004F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842EAC8B-DAFC-41FE-A613-81682E3FAE44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9479C8CF-010F-449B-A68B-16F93D85D0CC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499ACAC3-AE24-4923-942B-DECF53049DF1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A78A2300-EC8F-412C-A678-80C13BECC16D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D613901B-B260-4290-9366-D49BB6E5FD7A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B3442914-3E79-488A-AD6C-A06263A2F7B3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71C79F0F-4EBB-4AFA-94FD-F931F514FD1F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A5853A30-DA9E-4E3A-9EB3-6730D385C144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546C725B-C2D2-42DF-B394-D0DA89809E69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2642067B-C31B-4072-B5C8-BB1FFB01BB75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2F735055-E411-4DE3-9562-9138C76CA201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580</xdr:row>
      <xdr:rowOff>19050</xdr:rowOff>
    </xdr:from>
    <xdr:to>
      <xdr:col>4</xdr:col>
      <xdr:colOff>552450</xdr:colOff>
      <xdr:row>580</xdr:row>
      <xdr:rowOff>257175</xdr:rowOff>
    </xdr:to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F1E689BC-1BD6-4E5A-8756-6C9683FEEDF6}"/>
            </a:ext>
          </a:extLst>
        </xdr:cNvPr>
        <xdr:cNvSpPr>
          <a:spLocks noChangeArrowheads="1"/>
        </xdr:cNvSpPr>
      </xdr:nvSpPr>
      <xdr:spPr bwMode="auto">
        <a:xfrm>
          <a:off x="2524125" y="16833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580</xdr:row>
      <xdr:rowOff>28575</xdr:rowOff>
    </xdr:from>
    <xdr:to>
      <xdr:col>7</xdr:col>
      <xdr:colOff>428625</xdr:colOff>
      <xdr:row>580</xdr:row>
      <xdr:rowOff>266700</xdr:rowOff>
    </xdr:to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2914BEF1-FA2A-4225-B69B-E6F3654F938A}"/>
            </a:ext>
          </a:extLst>
        </xdr:cNvPr>
        <xdr:cNvSpPr>
          <a:spLocks noChangeArrowheads="1"/>
        </xdr:cNvSpPr>
      </xdr:nvSpPr>
      <xdr:spPr bwMode="auto">
        <a:xfrm>
          <a:off x="434340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580</xdr:row>
      <xdr:rowOff>28575</xdr:rowOff>
    </xdr:from>
    <xdr:to>
      <xdr:col>11</xdr:col>
      <xdr:colOff>371475</xdr:colOff>
      <xdr:row>580</xdr:row>
      <xdr:rowOff>266700</xdr:rowOff>
    </xdr:to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02E96067-8472-43F8-9A17-8E7BB7B690D0}"/>
            </a:ext>
          </a:extLst>
        </xdr:cNvPr>
        <xdr:cNvSpPr>
          <a:spLocks noChangeArrowheads="1"/>
        </xdr:cNvSpPr>
      </xdr:nvSpPr>
      <xdr:spPr bwMode="auto">
        <a:xfrm>
          <a:off x="6877050" y="168344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581</xdr:row>
      <xdr:rowOff>47625</xdr:rowOff>
    </xdr:from>
    <xdr:to>
      <xdr:col>4</xdr:col>
      <xdr:colOff>542925</xdr:colOff>
      <xdr:row>581</xdr:row>
      <xdr:rowOff>285750</xdr:rowOff>
    </xdr:to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33D6825B-6687-4947-A157-EDE687A5301E}"/>
            </a:ext>
          </a:extLst>
        </xdr:cNvPr>
        <xdr:cNvSpPr>
          <a:spLocks noChangeArrowheads="1"/>
        </xdr:cNvSpPr>
      </xdr:nvSpPr>
      <xdr:spPr bwMode="auto">
        <a:xfrm>
          <a:off x="2514600" y="168668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581</xdr:row>
      <xdr:rowOff>28575</xdr:rowOff>
    </xdr:from>
    <xdr:to>
      <xdr:col>9</xdr:col>
      <xdr:colOff>400050</xdr:colOff>
      <xdr:row>581</xdr:row>
      <xdr:rowOff>266700</xdr:rowOff>
    </xdr:to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9D99572E-7726-450C-AB2C-8A99545B725D}"/>
            </a:ext>
          </a:extLst>
        </xdr:cNvPr>
        <xdr:cNvSpPr>
          <a:spLocks noChangeArrowheads="1"/>
        </xdr:cNvSpPr>
      </xdr:nvSpPr>
      <xdr:spPr bwMode="auto">
        <a:xfrm>
          <a:off x="5610225" y="168649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CC633A02-3317-4121-BA34-88B27B62C4EF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0D622409-55E6-4CFF-ACA5-C68B5C8546F5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6B02F047-926C-4621-A46E-BC17215943D0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5335B354-74BC-4754-B3EF-4148C0E7C41D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6C217B6E-AF1F-4359-B43F-EC3B8871BF0F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DAC7520C-7E94-4ED3-B9A3-9405E6B773BB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8E80C3CC-637B-493A-847E-4FCA1DAEFA01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CE5CA8A3-4136-4601-A759-34F1BD78ADFD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4E96D082-C3E6-4B2D-B8AC-6E7F53CE1383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B1EB9233-E919-43AE-AE2D-EB2276C7E585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A3CD6B84-CD5A-4A60-A217-5F69CE61B769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103977EF-7283-42D0-91EB-DCA538FE8C65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D0374FCB-B056-40EA-AE0B-CBCF58327F45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17D7ED63-6129-434A-AE45-06091FB92091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F8317471-F165-45A0-9EC7-989AFAD115F0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A4A7F7D9-4E6E-481B-AC30-BC3269CA1199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7D312BBA-178D-4C5E-A741-A6B59287D33E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7B4F94A1-E0DC-4C8C-B250-E0770031FD08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FF0760A-E37F-44E5-8356-E6E05D5ED54B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B8DAF90C-A043-490D-BCC0-2DA9C490783A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0BFA649A-130F-43A5-8F5B-C8B83682AAEB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EE8FFB2C-4C6F-4914-9C74-2E1CAD88AE95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281DA2BB-C2AB-4650-A101-9A5D082FA611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67D3BE98-D75A-40DF-B632-EAA86D2B7E95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88809B57-91E7-4B23-9E16-04E7C2E0F087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45B91251-4802-43F9-8CA1-EA0A06D353C0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F6F692A8-89E5-4FEC-A052-9F62947C741A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30152D9E-68CE-4935-9304-7386FD515F11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2889DBE8-49D0-4452-B43D-1342FE171322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72D96382-ACC0-476E-98E7-7C905BE221A5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601</xdr:row>
      <xdr:rowOff>19050</xdr:rowOff>
    </xdr:from>
    <xdr:to>
      <xdr:col>4</xdr:col>
      <xdr:colOff>552450</xdr:colOff>
      <xdr:row>601</xdr:row>
      <xdr:rowOff>257175</xdr:rowOff>
    </xdr:to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B67A80A1-0B2A-4DFE-9BAF-AFF614F8B7C6}"/>
            </a:ext>
          </a:extLst>
        </xdr:cNvPr>
        <xdr:cNvSpPr>
          <a:spLocks noChangeArrowheads="1"/>
        </xdr:cNvSpPr>
      </xdr:nvSpPr>
      <xdr:spPr bwMode="auto">
        <a:xfrm>
          <a:off x="2524125" y="174593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601</xdr:row>
      <xdr:rowOff>28575</xdr:rowOff>
    </xdr:from>
    <xdr:to>
      <xdr:col>7</xdr:col>
      <xdr:colOff>428625</xdr:colOff>
      <xdr:row>601</xdr:row>
      <xdr:rowOff>266700</xdr:rowOff>
    </xdr:to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FFA957A4-A68D-42A1-BFF7-2E88451727DD}"/>
            </a:ext>
          </a:extLst>
        </xdr:cNvPr>
        <xdr:cNvSpPr>
          <a:spLocks noChangeArrowheads="1"/>
        </xdr:cNvSpPr>
      </xdr:nvSpPr>
      <xdr:spPr bwMode="auto">
        <a:xfrm>
          <a:off x="434340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601</xdr:row>
      <xdr:rowOff>28575</xdr:rowOff>
    </xdr:from>
    <xdr:to>
      <xdr:col>11</xdr:col>
      <xdr:colOff>371475</xdr:colOff>
      <xdr:row>601</xdr:row>
      <xdr:rowOff>266700</xdr:rowOff>
    </xdr:to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3CC78881-14B5-4F18-85B4-0890FE4A3751}"/>
            </a:ext>
          </a:extLst>
        </xdr:cNvPr>
        <xdr:cNvSpPr>
          <a:spLocks noChangeArrowheads="1"/>
        </xdr:cNvSpPr>
      </xdr:nvSpPr>
      <xdr:spPr bwMode="auto">
        <a:xfrm>
          <a:off x="6877050" y="174602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602</xdr:row>
      <xdr:rowOff>47625</xdr:rowOff>
    </xdr:from>
    <xdr:to>
      <xdr:col>4</xdr:col>
      <xdr:colOff>542925</xdr:colOff>
      <xdr:row>602</xdr:row>
      <xdr:rowOff>285750</xdr:rowOff>
    </xdr:to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F9BD19FE-4623-4435-AAB6-7A64290B5044}"/>
            </a:ext>
          </a:extLst>
        </xdr:cNvPr>
        <xdr:cNvSpPr>
          <a:spLocks noChangeArrowheads="1"/>
        </xdr:cNvSpPr>
      </xdr:nvSpPr>
      <xdr:spPr bwMode="auto">
        <a:xfrm>
          <a:off x="2514600" y="17492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602</xdr:row>
      <xdr:rowOff>28575</xdr:rowOff>
    </xdr:from>
    <xdr:to>
      <xdr:col>9</xdr:col>
      <xdr:colOff>400050</xdr:colOff>
      <xdr:row>602</xdr:row>
      <xdr:rowOff>266700</xdr:rowOff>
    </xdr:to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3B79EE32-7553-43CE-AC4B-0B24850D952B}"/>
            </a:ext>
          </a:extLst>
        </xdr:cNvPr>
        <xdr:cNvSpPr>
          <a:spLocks noChangeArrowheads="1"/>
        </xdr:cNvSpPr>
      </xdr:nvSpPr>
      <xdr:spPr bwMode="auto">
        <a:xfrm>
          <a:off x="5610225" y="174907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83C51DC2-5E8B-4FEC-AF1E-56D718C8CA0F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B21F3188-DED6-4F18-BAEB-403C71A523E6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43E6AAD8-497D-40E7-A0C9-EABDA16EE77F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5007E4FE-EA19-43ED-85C4-CEA97FB3043F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3C7BCB83-2A7E-4993-80BA-514099437428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A17CE2CF-B6CE-46B0-84E4-9199CCBCD95A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A41020EA-F70E-40DA-AAA4-43A999E9F522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533D5F23-06A1-4B76-BA9A-2621AC529C79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8ABA5C99-276A-4B32-93ED-3810844D846C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C5013817-5DA3-48F6-8944-2A58AF4E768A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8C8A6FC7-BCBC-467E-B740-DA2D1F2531B3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02A2F6E6-A015-4382-A76D-2CE3575111A8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5EBCE9C6-01AF-4CB1-BDEB-72D2F27C4638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09001538-1DEC-4F60-A07A-F9C058E0E642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4B98E3FD-06AC-4682-93F0-FD5FF9BC2F8D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103F90DC-1481-4BEA-AA6E-15C9EDE80CE4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C0B87665-61AC-4EB0-B0B6-CD4B37EBEB53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387D66D8-F532-46BF-BAB6-0C5F578CAB02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049F1EFF-F98E-4F6B-863D-AB0BF25A6EB2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1B14BDB7-ABF6-4480-A5A6-169B1ACA8089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A730D19D-6BE0-47A6-8291-5D449AEDF62A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3595FAA1-65D7-4CE5-9751-13D8BBF7740E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497B6B11-3013-4CEF-A46D-00DC47B77538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81BB198-D927-40D7-B340-42B8B0773FCA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3DB2F6D4-C936-4926-ABD7-B98943E366AF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3E27A4B8-D839-4576-8842-67000D159E37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C8FBA63-E6B5-4129-9323-5338606794D8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6516E142-C534-47CB-B75A-B73F1C86BEE5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A5E91B11-684E-47B7-AD0E-C0DE131E7D07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F5A27787-838F-45BA-BB2A-D687BBC3B304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676</xdr:row>
      <xdr:rowOff>19050</xdr:rowOff>
    </xdr:from>
    <xdr:to>
      <xdr:col>4</xdr:col>
      <xdr:colOff>552450</xdr:colOff>
      <xdr:row>676</xdr:row>
      <xdr:rowOff>257175</xdr:rowOff>
    </xdr:to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67348294-C8C0-45A7-9FE3-5D3651A41697}"/>
            </a:ext>
          </a:extLst>
        </xdr:cNvPr>
        <xdr:cNvSpPr>
          <a:spLocks noChangeArrowheads="1"/>
        </xdr:cNvSpPr>
      </xdr:nvSpPr>
      <xdr:spPr bwMode="auto">
        <a:xfrm>
          <a:off x="2524125" y="196872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676</xdr:row>
      <xdr:rowOff>28575</xdr:rowOff>
    </xdr:from>
    <xdr:to>
      <xdr:col>7</xdr:col>
      <xdr:colOff>428625</xdr:colOff>
      <xdr:row>676</xdr:row>
      <xdr:rowOff>266700</xdr:rowOff>
    </xdr:to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DB2124D0-DBA4-4376-BD85-B4D2F014B8B8}"/>
            </a:ext>
          </a:extLst>
        </xdr:cNvPr>
        <xdr:cNvSpPr>
          <a:spLocks noChangeArrowheads="1"/>
        </xdr:cNvSpPr>
      </xdr:nvSpPr>
      <xdr:spPr bwMode="auto">
        <a:xfrm>
          <a:off x="434340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676</xdr:row>
      <xdr:rowOff>28575</xdr:rowOff>
    </xdr:from>
    <xdr:to>
      <xdr:col>11</xdr:col>
      <xdr:colOff>371475</xdr:colOff>
      <xdr:row>676</xdr:row>
      <xdr:rowOff>266700</xdr:rowOff>
    </xdr:to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6132758F-7171-419D-A35E-954E0DA9ED57}"/>
            </a:ext>
          </a:extLst>
        </xdr:cNvPr>
        <xdr:cNvSpPr>
          <a:spLocks noChangeArrowheads="1"/>
        </xdr:cNvSpPr>
      </xdr:nvSpPr>
      <xdr:spPr bwMode="auto">
        <a:xfrm>
          <a:off x="6877050" y="196881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677</xdr:row>
      <xdr:rowOff>47625</xdr:rowOff>
    </xdr:from>
    <xdr:to>
      <xdr:col>4</xdr:col>
      <xdr:colOff>542925</xdr:colOff>
      <xdr:row>677</xdr:row>
      <xdr:rowOff>285750</xdr:rowOff>
    </xdr:to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CC2A4BDC-7470-45B2-A5BF-F4D65BC4FC91}"/>
            </a:ext>
          </a:extLst>
        </xdr:cNvPr>
        <xdr:cNvSpPr>
          <a:spLocks noChangeArrowheads="1"/>
        </xdr:cNvSpPr>
      </xdr:nvSpPr>
      <xdr:spPr bwMode="auto">
        <a:xfrm>
          <a:off x="2514600" y="197205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677</xdr:row>
      <xdr:rowOff>28575</xdr:rowOff>
    </xdr:from>
    <xdr:to>
      <xdr:col>9</xdr:col>
      <xdr:colOff>400050</xdr:colOff>
      <xdr:row>677</xdr:row>
      <xdr:rowOff>266700</xdr:rowOff>
    </xdr:to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300BB5FF-EFD1-4D1B-A0FC-B2D1F566E838}"/>
            </a:ext>
          </a:extLst>
        </xdr:cNvPr>
        <xdr:cNvSpPr>
          <a:spLocks noChangeArrowheads="1"/>
        </xdr:cNvSpPr>
      </xdr:nvSpPr>
      <xdr:spPr bwMode="auto">
        <a:xfrm>
          <a:off x="5610225" y="1971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477DC56A-D882-4138-B755-196854CB7865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53034690-23A1-4A88-9827-D209753AE0CA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C2A38D23-1A80-4C7D-ABB3-9488D6375B85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BFF97B57-4348-4E3F-919B-36F02DB23063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97CD1984-E3CF-482E-98D1-519F0AD5FA53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A53E2D01-17F4-4219-B595-12C0A58B2D7D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9B9CF1B5-81A4-4B78-9207-4630EE87333C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9B289C57-E695-497D-B230-2F8AF6F623EA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E014CAC0-81CD-42C3-8A53-AD0AF7ABACB6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A223D3A5-2801-4FC3-9E19-75CF3AAF5534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3FDBA9CC-DBC8-43CB-96FD-724C0E843DF4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879B9278-F2C8-4F02-9B1E-BC406A0CC981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36781EBA-405E-4D8A-95A8-89E07036A740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C47BF4A6-5E69-4551-BBAD-FF074D00D5CC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7F3BC863-AAEE-4DAD-A629-EED3B94AE096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529615C6-6CCC-4350-BA8C-8AD84B5DE721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E97BE0B1-90EE-4BE8-AB45-2D409DBFE75A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6F2BB89F-20FC-4D2C-A727-A0B1E615C206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3BF5DDA7-38F2-42DB-A31D-B851DE75CD00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35D9FC3F-1D76-4485-9564-EB3D0E5A58BA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4C370CE-BCC7-490F-8A87-E0BE4E9BCA36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96E7E54-C7FA-4831-A14C-8144EFF74C2C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7A75F7DE-A706-4F85-A7D6-EE9D379121F7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9A5DFDB0-236B-4438-AF74-F159BE8D386F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DB02E125-2901-426A-A861-A67594580985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1C4C391-AB14-4D15-B457-69F7E150130E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D9F97FC3-B0FC-49D7-9E10-7C98AE682B74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4A51C7A-F78F-4D0D-99E5-2FAA5F6DA2CA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5D9849BB-A1E6-406C-8095-152D15C472F2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F9A90EBC-8A17-4654-87C4-2E0671A1854F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686</xdr:row>
      <xdr:rowOff>19050</xdr:rowOff>
    </xdr:from>
    <xdr:to>
      <xdr:col>4</xdr:col>
      <xdr:colOff>552450</xdr:colOff>
      <xdr:row>686</xdr:row>
      <xdr:rowOff>257175</xdr:rowOff>
    </xdr:to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300C459C-5F4C-4510-9397-5DE9848EC018}"/>
            </a:ext>
          </a:extLst>
        </xdr:cNvPr>
        <xdr:cNvSpPr>
          <a:spLocks noChangeArrowheads="1"/>
        </xdr:cNvSpPr>
      </xdr:nvSpPr>
      <xdr:spPr bwMode="auto">
        <a:xfrm>
          <a:off x="2524125" y="19987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686</xdr:row>
      <xdr:rowOff>28575</xdr:rowOff>
    </xdr:from>
    <xdr:to>
      <xdr:col>7</xdr:col>
      <xdr:colOff>428625</xdr:colOff>
      <xdr:row>686</xdr:row>
      <xdr:rowOff>266700</xdr:rowOff>
    </xdr:to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673542FF-060C-485E-9674-11407D2D3890}"/>
            </a:ext>
          </a:extLst>
        </xdr:cNvPr>
        <xdr:cNvSpPr>
          <a:spLocks noChangeArrowheads="1"/>
        </xdr:cNvSpPr>
      </xdr:nvSpPr>
      <xdr:spPr bwMode="auto">
        <a:xfrm>
          <a:off x="434340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686</xdr:row>
      <xdr:rowOff>28575</xdr:rowOff>
    </xdr:from>
    <xdr:to>
      <xdr:col>11</xdr:col>
      <xdr:colOff>371475</xdr:colOff>
      <xdr:row>686</xdr:row>
      <xdr:rowOff>266700</xdr:rowOff>
    </xdr:to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AEA29F1E-C60B-4B28-9B38-55C68C4E2D88}"/>
            </a:ext>
          </a:extLst>
        </xdr:cNvPr>
        <xdr:cNvSpPr>
          <a:spLocks noChangeArrowheads="1"/>
        </xdr:cNvSpPr>
      </xdr:nvSpPr>
      <xdr:spPr bwMode="auto">
        <a:xfrm>
          <a:off x="6877050" y="19988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687</xdr:row>
      <xdr:rowOff>47625</xdr:rowOff>
    </xdr:from>
    <xdr:to>
      <xdr:col>4</xdr:col>
      <xdr:colOff>542925</xdr:colOff>
      <xdr:row>687</xdr:row>
      <xdr:rowOff>285750</xdr:rowOff>
    </xdr:to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A35AC547-D5B8-4E8F-A839-9AF6105A18EC}"/>
            </a:ext>
          </a:extLst>
        </xdr:cNvPr>
        <xdr:cNvSpPr>
          <a:spLocks noChangeArrowheads="1"/>
        </xdr:cNvSpPr>
      </xdr:nvSpPr>
      <xdr:spPr bwMode="auto">
        <a:xfrm>
          <a:off x="2514600" y="200205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687</xdr:row>
      <xdr:rowOff>28575</xdr:rowOff>
    </xdr:from>
    <xdr:to>
      <xdr:col>9</xdr:col>
      <xdr:colOff>400050</xdr:colOff>
      <xdr:row>687</xdr:row>
      <xdr:rowOff>266700</xdr:rowOff>
    </xdr:to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BE45A8B3-A2B9-429B-A4F6-A468F301E39F}"/>
            </a:ext>
          </a:extLst>
        </xdr:cNvPr>
        <xdr:cNvSpPr>
          <a:spLocks noChangeArrowheads="1"/>
        </xdr:cNvSpPr>
      </xdr:nvSpPr>
      <xdr:spPr bwMode="auto">
        <a:xfrm>
          <a:off x="5610225" y="200186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97876F9D-974E-4862-AAAE-0663866D7223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9491959F-18BF-4AC7-A073-99E3FC8168F8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5C8616E1-A36E-413A-89DF-C0E69AE0DEA4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09568851-56E6-49AA-A41E-9C08B04FD049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4C82F470-0B17-44B4-8F7F-4C723CE128C7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E416DE1D-8503-4A35-A0A9-77389072800D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F4140359-13C9-4833-B5CD-1B1C401D80F6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03D83BB4-FA64-40F7-85DF-0A8217301BD0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728FF505-8D03-4BAA-B726-2EE8C61F0E0C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D188AF-27E7-482A-AFB8-5E1D43248CD8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19675ED5-E44B-45A6-A4FA-16276CEF3DFE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5A2C7199-31DD-499F-9EAA-86A593A47F23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85F82768-3898-462A-92C2-3AFB3C60456C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FFA268A3-411A-4325-9458-AAD1E4B0BBBE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66DD9227-AC26-4D28-BF7C-7C82CE1CA566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41FC7B77-5E1E-44E0-A7D8-032CDB1D2B0D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C91338C3-1D5A-447A-84BD-B62740B0F34F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F8BB2CAA-828A-4D2B-9B9C-37004B79AD33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BF4CB6A9-7903-49C0-B421-1527DAFB297F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85358974-AF09-4A8C-AFFC-A15BE0751AFC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66A3271C-C351-46F5-8148-EB93C237541F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389BAB4F-4CEA-4027-9228-B6099F6ABFA8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7CD5371-1E45-4AC2-BD64-A42DD226C5CD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018F142C-EDDD-4FF7-AF8F-8ED2A9199ED1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C8AD1697-4A50-43BC-9296-3D90DFAF4739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3D00CFA5-8D2B-4D2E-B2F7-58EAC5FCAAE0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DCD5222D-76EB-490C-8928-5223D29F1DA1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2AD9632E-024B-4654-A892-BB52797455BF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53C4B185-02DA-4AC3-8ABE-FFC3F4C64D7A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56C0C731-424B-4FA8-8A49-8D64BB1142F9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697</xdr:row>
      <xdr:rowOff>19050</xdr:rowOff>
    </xdr:from>
    <xdr:to>
      <xdr:col>4</xdr:col>
      <xdr:colOff>552450</xdr:colOff>
      <xdr:row>697</xdr:row>
      <xdr:rowOff>257175</xdr:rowOff>
    </xdr:to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7AA591CE-0799-42A7-A1FF-355790051ABF}"/>
            </a:ext>
          </a:extLst>
        </xdr:cNvPr>
        <xdr:cNvSpPr>
          <a:spLocks noChangeArrowheads="1"/>
        </xdr:cNvSpPr>
      </xdr:nvSpPr>
      <xdr:spPr bwMode="auto">
        <a:xfrm>
          <a:off x="2524125" y="20316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697</xdr:row>
      <xdr:rowOff>28575</xdr:rowOff>
    </xdr:from>
    <xdr:to>
      <xdr:col>7</xdr:col>
      <xdr:colOff>428625</xdr:colOff>
      <xdr:row>697</xdr:row>
      <xdr:rowOff>266700</xdr:rowOff>
    </xdr:to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A712C3DC-1538-41F0-883F-D46AF1891970}"/>
            </a:ext>
          </a:extLst>
        </xdr:cNvPr>
        <xdr:cNvSpPr>
          <a:spLocks noChangeArrowheads="1"/>
        </xdr:cNvSpPr>
      </xdr:nvSpPr>
      <xdr:spPr bwMode="auto">
        <a:xfrm>
          <a:off x="434340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697</xdr:row>
      <xdr:rowOff>28575</xdr:rowOff>
    </xdr:from>
    <xdr:to>
      <xdr:col>11</xdr:col>
      <xdr:colOff>371475</xdr:colOff>
      <xdr:row>697</xdr:row>
      <xdr:rowOff>266700</xdr:rowOff>
    </xdr:to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9D989EE4-901D-482B-B101-67706DAFDC79}"/>
            </a:ext>
          </a:extLst>
        </xdr:cNvPr>
        <xdr:cNvSpPr>
          <a:spLocks noChangeArrowheads="1"/>
        </xdr:cNvSpPr>
      </xdr:nvSpPr>
      <xdr:spPr bwMode="auto">
        <a:xfrm>
          <a:off x="6877050" y="20317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698</xdr:row>
      <xdr:rowOff>47625</xdr:rowOff>
    </xdr:from>
    <xdr:to>
      <xdr:col>4</xdr:col>
      <xdr:colOff>542925</xdr:colOff>
      <xdr:row>698</xdr:row>
      <xdr:rowOff>285750</xdr:rowOff>
    </xdr:to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10635BAB-8E93-412A-8E58-625EF2D87EFD}"/>
            </a:ext>
          </a:extLst>
        </xdr:cNvPr>
        <xdr:cNvSpPr>
          <a:spLocks noChangeArrowheads="1"/>
        </xdr:cNvSpPr>
      </xdr:nvSpPr>
      <xdr:spPr bwMode="auto">
        <a:xfrm>
          <a:off x="2514600" y="20350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698</xdr:row>
      <xdr:rowOff>28575</xdr:rowOff>
    </xdr:from>
    <xdr:to>
      <xdr:col>9</xdr:col>
      <xdr:colOff>400050</xdr:colOff>
      <xdr:row>698</xdr:row>
      <xdr:rowOff>266700</xdr:rowOff>
    </xdr:to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117E5B72-9408-4C35-BD51-0F18A030E79A}"/>
            </a:ext>
          </a:extLst>
        </xdr:cNvPr>
        <xdr:cNvSpPr>
          <a:spLocks noChangeArrowheads="1"/>
        </xdr:cNvSpPr>
      </xdr:nvSpPr>
      <xdr:spPr bwMode="auto">
        <a:xfrm>
          <a:off x="5610225" y="20348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12F001E6-B8EE-433B-A9EA-4B1F97C31F15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66D170CD-B64C-44BF-951F-ABCAFD0BBBA6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8F3CBFB5-2B5D-4A12-8EBD-190B15EE3DCE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9AE7D0CB-3663-43A0-8D6B-993F819A31BD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1B63B61A-9663-4F40-B7BD-8B6A91CE1BB1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4160D3C6-4E28-48F0-82B2-CCEEE9BA590E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F21C1FA6-7681-4FC8-9808-6DD76B86B601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F0447E2E-B535-454E-950E-805F1F998D6E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4160BEA4-409F-4BAC-B5A7-542371880C94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D5A4AB1A-56CE-4DFC-B189-14ABFB118C3D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5F61FE72-33E4-4670-B934-3221BD2D74CE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A9E7E4E-6D30-4E46-9945-C7739CE3F27E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71A99C23-8D7D-4331-BB3B-30B3CAEE7D3C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FBE6BC19-C54B-43CD-B0C5-0FCB29E6E268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8B5C6D9F-2490-4182-B390-7BF0D6B9C477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08FEF1AF-F38A-47A4-84E9-C41954B1B28A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0434F9EF-351E-4B02-B097-CDF0FBCB7E8D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153B4D1D-55B7-4C50-A9DE-3F95F9548BB6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4EE48FFE-B518-4C76-B564-B2E1307A997C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C8DCF868-0D5C-4DE4-9477-40B770A1904C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291D74AB-0F89-4246-A87B-EF824B4C0D36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DE77BE8A-C239-47C1-A171-DFED9BD3313A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12245022-905B-4028-9EAF-6FD09919AE62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45C83FCA-6705-464E-AAF1-A3D0B205D7E2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65676CA-C61B-4E82-B30F-6BD89FA8C355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0FCA6AA5-68BF-4A12-90C4-FAD291B15C20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84822803-BF6E-4942-984F-1BC39B79DB17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B06FB1B5-D81C-4653-BA42-6998670F4B95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4EFDB03C-21DE-45DE-A3E7-77830D748578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9D7F1FA2-1D9A-44F3-BB07-9F3CC5B8E1F7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707</xdr:row>
      <xdr:rowOff>19050</xdr:rowOff>
    </xdr:from>
    <xdr:to>
      <xdr:col>4</xdr:col>
      <xdr:colOff>552450</xdr:colOff>
      <xdr:row>707</xdr:row>
      <xdr:rowOff>257175</xdr:rowOff>
    </xdr:to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17DC487D-E619-4134-B39C-55F49F0AC8B6}"/>
            </a:ext>
          </a:extLst>
        </xdr:cNvPr>
        <xdr:cNvSpPr>
          <a:spLocks noChangeArrowheads="1"/>
        </xdr:cNvSpPr>
      </xdr:nvSpPr>
      <xdr:spPr bwMode="auto">
        <a:xfrm>
          <a:off x="2524125" y="20616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707</xdr:row>
      <xdr:rowOff>28575</xdr:rowOff>
    </xdr:from>
    <xdr:to>
      <xdr:col>7</xdr:col>
      <xdr:colOff>428625</xdr:colOff>
      <xdr:row>707</xdr:row>
      <xdr:rowOff>266700</xdr:rowOff>
    </xdr:to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8BF008CD-7FCE-4AE4-9AF5-5F47FAD6E8F8}"/>
            </a:ext>
          </a:extLst>
        </xdr:cNvPr>
        <xdr:cNvSpPr>
          <a:spLocks noChangeArrowheads="1"/>
        </xdr:cNvSpPr>
      </xdr:nvSpPr>
      <xdr:spPr bwMode="auto">
        <a:xfrm>
          <a:off x="434340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707</xdr:row>
      <xdr:rowOff>28575</xdr:rowOff>
    </xdr:from>
    <xdr:to>
      <xdr:col>11</xdr:col>
      <xdr:colOff>371475</xdr:colOff>
      <xdr:row>707</xdr:row>
      <xdr:rowOff>266700</xdr:rowOff>
    </xdr:to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0D338413-5D4D-424C-98C2-080912DAFEDE}"/>
            </a:ext>
          </a:extLst>
        </xdr:cNvPr>
        <xdr:cNvSpPr>
          <a:spLocks noChangeArrowheads="1"/>
        </xdr:cNvSpPr>
      </xdr:nvSpPr>
      <xdr:spPr bwMode="auto">
        <a:xfrm>
          <a:off x="6877050" y="20617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708</xdr:row>
      <xdr:rowOff>47625</xdr:rowOff>
    </xdr:from>
    <xdr:to>
      <xdr:col>4</xdr:col>
      <xdr:colOff>542925</xdr:colOff>
      <xdr:row>708</xdr:row>
      <xdr:rowOff>285750</xdr:rowOff>
    </xdr:to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3BA25AE2-A16E-44E1-BA15-C0228D7877AF}"/>
            </a:ext>
          </a:extLst>
        </xdr:cNvPr>
        <xdr:cNvSpPr>
          <a:spLocks noChangeArrowheads="1"/>
        </xdr:cNvSpPr>
      </xdr:nvSpPr>
      <xdr:spPr bwMode="auto">
        <a:xfrm>
          <a:off x="2514600" y="20650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708</xdr:row>
      <xdr:rowOff>28575</xdr:rowOff>
    </xdr:from>
    <xdr:to>
      <xdr:col>9</xdr:col>
      <xdr:colOff>400050</xdr:colOff>
      <xdr:row>708</xdr:row>
      <xdr:rowOff>266700</xdr:rowOff>
    </xdr:to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E7BEBB1D-222B-4F93-9640-D404D93E6691}"/>
            </a:ext>
          </a:extLst>
        </xdr:cNvPr>
        <xdr:cNvSpPr>
          <a:spLocks noChangeArrowheads="1"/>
        </xdr:cNvSpPr>
      </xdr:nvSpPr>
      <xdr:spPr bwMode="auto">
        <a:xfrm>
          <a:off x="5610225" y="20648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</xdr:row>
      <xdr:rowOff>19050</xdr:rowOff>
    </xdr:from>
    <xdr:to>
      <xdr:col>4</xdr:col>
      <xdr:colOff>552450</xdr:colOff>
      <xdr:row>60</xdr:row>
      <xdr:rowOff>257175</xdr:rowOff>
    </xdr:to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345ACD69-AADD-4AD6-9C8F-A7252B389D52}"/>
            </a:ext>
          </a:extLst>
        </xdr:cNvPr>
        <xdr:cNvSpPr>
          <a:spLocks noChangeArrowheads="1"/>
        </xdr:cNvSpPr>
      </xdr:nvSpPr>
      <xdr:spPr bwMode="auto">
        <a:xfrm>
          <a:off x="2524125" y="13030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</xdr:row>
      <xdr:rowOff>28575</xdr:rowOff>
    </xdr:from>
    <xdr:to>
      <xdr:col>7</xdr:col>
      <xdr:colOff>428625</xdr:colOff>
      <xdr:row>60</xdr:row>
      <xdr:rowOff>266700</xdr:rowOff>
    </xdr:to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67B1D0A9-E26D-40E6-8CF7-786FBF94D852}"/>
            </a:ext>
          </a:extLst>
        </xdr:cNvPr>
        <xdr:cNvSpPr>
          <a:spLocks noChangeArrowheads="1"/>
        </xdr:cNvSpPr>
      </xdr:nvSpPr>
      <xdr:spPr bwMode="auto">
        <a:xfrm>
          <a:off x="4343400" y="13039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</xdr:row>
      <xdr:rowOff>47625</xdr:rowOff>
    </xdr:from>
    <xdr:to>
      <xdr:col>4</xdr:col>
      <xdr:colOff>542925</xdr:colOff>
      <xdr:row>61</xdr:row>
      <xdr:rowOff>285750</xdr:rowOff>
    </xdr:to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77C70A9B-EB9D-4433-9402-DD3454C541A8}"/>
            </a:ext>
          </a:extLst>
        </xdr:cNvPr>
        <xdr:cNvSpPr>
          <a:spLocks noChangeArrowheads="1"/>
        </xdr:cNvSpPr>
      </xdr:nvSpPr>
      <xdr:spPr bwMode="auto">
        <a:xfrm>
          <a:off x="2514600" y="13363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</xdr:row>
      <xdr:rowOff>28575</xdr:rowOff>
    </xdr:from>
    <xdr:to>
      <xdr:col>9</xdr:col>
      <xdr:colOff>400050</xdr:colOff>
      <xdr:row>61</xdr:row>
      <xdr:rowOff>266700</xdr:rowOff>
    </xdr:to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6D458DF8-1DE2-40A0-96EE-573062B92B83}"/>
            </a:ext>
          </a:extLst>
        </xdr:cNvPr>
        <xdr:cNvSpPr>
          <a:spLocks noChangeArrowheads="1"/>
        </xdr:cNvSpPr>
      </xdr:nvSpPr>
      <xdr:spPr bwMode="auto">
        <a:xfrm>
          <a:off x="5610225" y="13344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238</xdr:row>
      <xdr:rowOff>19050</xdr:rowOff>
    </xdr:from>
    <xdr:to>
      <xdr:col>4</xdr:col>
      <xdr:colOff>552450</xdr:colOff>
      <xdr:row>238</xdr:row>
      <xdr:rowOff>257175</xdr:rowOff>
    </xdr:to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276191A7-19B2-407C-9710-01BE78FF6447}"/>
            </a:ext>
          </a:extLst>
        </xdr:cNvPr>
        <xdr:cNvSpPr>
          <a:spLocks noChangeArrowheads="1"/>
        </xdr:cNvSpPr>
      </xdr:nvSpPr>
      <xdr:spPr bwMode="auto">
        <a:xfrm>
          <a:off x="2524125" y="66208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238</xdr:row>
      <xdr:rowOff>28575</xdr:rowOff>
    </xdr:from>
    <xdr:to>
      <xdr:col>7</xdr:col>
      <xdr:colOff>428625</xdr:colOff>
      <xdr:row>238</xdr:row>
      <xdr:rowOff>266700</xdr:rowOff>
    </xdr:to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4E467F11-8A2B-4C9A-BA11-3BFB7F174E12}"/>
            </a:ext>
          </a:extLst>
        </xdr:cNvPr>
        <xdr:cNvSpPr>
          <a:spLocks noChangeArrowheads="1"/>
        </xdr:cNvSpPr>
      </xdr:nvSpPr>
      <xdr:spPr bwMode="auto">
        <a:xfrm>
          <a:off x="434340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238</xdr:row>
      <xdr:rowOff>28575</xdr:rowOff>
    </xdr:from>
    <xdr:to>
      <xdr:col>11</xdr:col>
      <xdr:colOff>371475</xdr:colOff>
      <xdr:row>238</xdr:row>
      <xdr:rowOff>266700</xdr:rowOff>
    </xdr:to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C08DA10E-684C-4CCE-B523-823DD225025C}"/>
            </a:ext>
          </a:extLst>
        </xdr:cNvPr>
        <xdr:cNvSpPr>
          <a:spLocks noChangeArrowheads="1"/>
        </xdr:cNvSpPr>
      </xdr:nvSpPr>
      <xdr:spPr bwMode="auto">
        <a:xfrm>
          <a:off x="687705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239</xdr:row>
      <xdr:rowOff>47625</xdr:rowOff>
    </xdr:from>
    <xdr:to>
      <xdr:col>4</xdr:col>
      <xdr:colOff>542925</xdr:colOff>
      <xdr:row>239</xdr:row>
      <xdr:rowOff>285750</xdr:rowOff>
    </xdr:to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D7CB26D1-6AAF-4821-9B5A-6BF0ED76F097}"/>
            </a:ext>
          </a:extLst>
        </xdr:cNvPr>
        <xdr:cNvSpPr>
          <a:spLocks noChangeArrowheads="1"/>
        </xdr:cNvSpPr>
      </xdr:nvSpPr>
      <xdr:spPr bwMode="auto">
        <a:xfrm>
          <a:off x="2514600" y="6653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239</xdr:row>
      <xdr:rowOff>28575</xdr:rowOff>
    </xdr:from>
    <xdr:to>
      <xdr:col>9</xdr:col>
      <xdr:colOff>400050</xdr:colOff>
      <xdr:row>239</xdr:row>
      <xdr:rowOff>266700</xdr:rowOff>
    </xdr:to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DD3EE85C-9886-4FC6-9119-00B9CA8960D1}"/>
            </a:ext>
          </a:extLst>
        </xdr:cNvPr>
        <xdr:cNvSpPr>
          <a:spLocks noChangeArrowheads="1"/>
        </xdr:cNvSpPr>
      </xdr:nvSpPr>
      <xdr:spPr bwMode="auto">
        <a:xfrm>
          <a:off x="5610225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238</xdr:row>
      <xdr:rowOff>19050</xdr:rowOff>
    </xdr:from>
    <xdr:to>
      <xdr:col>4</xdr:col>
      <xdr:colOff>552450</xdr:colOff>
      <xdr:row>238</xdr:row>
      <xdr:rowOff>257175</xdr:rowOff>
    </xdr:to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8C0579BC-156A-4DEF-9CA1-5D6DEAA31A75}"/>
            </a:ext>
          </a:extLst>
        </xdr:cNvPr>
        <xdr:cNvSpPr>
          <a:spLocks noChangeArrowheads="1"/>
        </xdr:cNvSpPr>
      </xdr:nvSpPr>
      <xdr:spPr bwMode="auto">
        <a:xfrm>
          <a:off x="2524125" y="66208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238</xdr:row>
      <xdr:rowOff>28575</xdr:rowOff>
    </xdr:from>
    <xdr:to>
      <xdr:col>7</xdr:col>
      <xdr:colOff>428625</xdr:colOff>
      <xdr:row>238</xdr:row>
      <xdr:rowOff>266700</xdr:rowOff>
    </xdr:to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71EC6B00-4618-4B62-92C4-654179CC339B}"/>
            </a:ext>
          </a:extLst>
        </xdr:cNvPr>
        <xdr:cNvSpPr>
          <a:spLocks noChangeArrowheads="1"/>
        </xdr:cNvSpPr>
      </xdr:nvSpPr>
      <xdr:spPr bwMode="auto">
        <a:xfrm>
          <a:off x="434340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238</xdr:row>
      <xdr:rowOff>28575</xdr:rowOff>
    </xdr:from>
    <xdr:to>
      <xdr:col>11</xdr:col>
      <xdr:colOff>371475</xdr:colOff>
      <xdr:row>238</xdr:row>
      <xdr:rowOff>266700</xdr:rowOff>
    </xdr:to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EF7D09B9-9FCD-41B2-9A62-0EFBE73D5BCE}"/>
            </a:ext>
          </a:extLst>
        </xdr:cNvPr>
        <xdr:cNvSpPr>
          <a:spLocks noChangeArrowheads="1"/>
        </xdr:cNvSpPr>
      </xdr:nvSpPr>
      <xdr:spPr bwMode="auto">
        <a:xfrm>
          <a:off x="687705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239</xdr:row>
      <xdr:rowOff>47625</xdr:rowOff>
    </xdr:from>
    <xdr:to>
      <xdr:col>4</xdr:col>
      <xdr:colOff>542925</xdr:colOff>
      <xdr:row>239</xdr:row>
      <xdr:rowOff>285750</xdr:rowOff>
    </xdr:to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BC909CA7-5697-46CC-A933-581F10DAF7F7}"/>
            </a:ext>
          </a:extLst>
        </xdr:cNvPr>
        <xdr:cNvSpPr>
          <a:spLocks noChangeArrowheads="1"/>
        </xdr:cNvSpPr>
      </xdr:nvSpPr>
      <xdr:spPr bwMode="auto">
        <a:xfrm>
          <a:off x="2514600" y="6653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239</xdr:row>
      <xdr:rowOff>28575</xdr:rowOff>
    </xdr:from>
    <xdr:to>
      <xdr:col>9</xdr:col>
      <xdr:colOff>400050</xdr:colOff>
      <xdr:row>239</xdr:row>
      <xdr:rowOff>266700</xdr:rowOff>
    </xdr:to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DA5FBFCA-D675-464C-A18B-55B9B898DBF2}"/>
            </a:ext>
          </a:extLst>
        </xdr:cNvPr>
        <xdr:cNvSpPr>
          <a:spLocks noChangeArrowheads="1"/>
        </xdr:cNvSpPr>
      </xdr:nvSpPr>
      <xdr:spPr bwMode="auto">
        <a:xfrm>
          <a:off x="5610225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238</xdr:row>
      <xdr:rowOff>19050</xdr:rowOff>
    </xdr:from>
    <xdr:to>
      <xdr:col>4</xdr:col>
      <xdr:colOff>552450</xdr:colOff>
      <xdr:row>238</xdr:row>
      <xdr:rowOff>257175</xdr:rowOff>
    </xdr:to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8178D9B3-39A6-41C9-ABBE-6DA742E21704}"/>
            </a:ext>
          </a:extLst>
        </xdr:cNvPr>
        <xdr:cNvSpPr>
          <a:spLocks noChangeArrowheads="1"/>
        </xdr:cNvSpPr>
      </xdr:nvSpPr>
      <xdr:spPr bwMode="auto">
        <a:xfrm>
          <a:off x="2524125" y="66208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238</xdr:row>
      <xdr:rowOff>28575</xdr:rowOff>
    </xdr:from>
    <xdr:to>
      <xdr:col>7</xdr:col>
      <xdr:colOff>428625</xdr:colOff>
      <xdr:row>238</xdr:row>
      <xdr:rowOff>266700</xdr:rowOff>
    </xdr:to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B199E8E3-1903-4935-B0AE-6CFE8FEB6F0A}"/>
            </a:ext>
          </a:extLst>
        </xdr:cNvPr>
        <xdr:cNvSpPr>
          <a:spLocks noChangeArrowheads="1"/>
        </xdr:cNvSpPr>
      </xdr:nvSpPr>
      <xdr:spPr bwMode="auto">
        <a:xfrm>
          <a:off x="434340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238</xdr:row>
      <xdr:rowOff>28575</xdr:rowOff>
    </xdr:from>
    <xdr:to>
      <xdr:col>11</xdr:col>
      <xdr:colOff>371475</xdr:colOff>
      <xdr:row>238</xdr:row>
      <xdr:rowOff>266700</xdr:rowOff>
    </xdr:to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61DC37DD-09DE-4CF6-8686-17DE5B65CD22}"/>
            </a:ext>
          </a:extLst>
        </xdr:cNvPr>
        <xdr:cNvSpPr>
          <a:spLocks noChangeArrowheads="1"/>
        </xdr:cNvSpPr>
      </xdr:nvSpPr>
      <xdr:spPr bwMode="auto">
        <a:xfrm>
          <a:off x="6877050" y="66217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239</xdr:row>
      <xdr:rowOff>47625</xdr:rowOff>
    </xdr:from>
    <xdr:to>
      <xdr:col>4</xdr:col>
      <xdr:colOff>542925</xdr:colOff>
      <xdr:row>239</xdr:row>
      <xdr:rowOff>285750</xdr:rowOff>
    </xdr:to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7531D783-67AE-459D-B2A2-FE9F9C9702A0}"/>
            </a:ext>
          </a:extLst>
        </xdr:cNvPr>
        <xdr:cNvSpPr>
          <a:spLocks noChangeArrowheads="1"/>
        </xdr:cNvSpPr>
      </xdr:nvSpPr>
      <xdr:spPr bwMode="auto">
        <a:xfrm>
          <a:off x="2514600" y="66532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239</xdr:row>
      <xdr:rowOff>28575</xdr:rowOff>
    </xdr:from>
    <xdr:to>
      <xdr:col>9</xdr:col>
      <xdr:colOff>400050</xdr:colOff>
      <xdr:row>239</xdr:row>
      <xdr:rowOff>266700</xdr:rowOff>
    </xdr:to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81C13DF3-021F-4F46-9683-0B47F43FA46D}"/>
            </a:ext>
          </a:extLst>
        </xdr:cNvPr>
        <xdr:cNvSpPr>
          <a:spLocks noChangeArrowheads="1"/>
        </xdr:cNvSpPr>
      </xdr:nvSpPr>
      <xdr:spPr bwMode="auto">
        <a:xfrm>
          <a:off x="5610225" y="6651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133</xdr:row>
      <xdr:rowOff>19050</xdr:rowOff>
    </xdr:from>
    <xdr:to>
      <xdr:col>4</xdr:col>
      <xdr:colOff>552450</xdr:colOff>
      <xdr:row>133</xdr:row>
      <xdr:rowOff>257175</xdr:rowOff>
    </xdr:to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4149C5CB-D8B7-413D-A2D9-A1E00F3655F8}"/>
            </a:ext>
          </a:extLst>
        </xdr:cNvPr>
        <xdr:cNvSpPr>
          <a:spLocks noChangeArrowheads="1"/>
        </xdr:cNvSpPr>
      </xdr:nvSpPr>
      <xdr:spPr bwMode="auto">
        <a:xfrm>
          <a:off x="2524125" y="3471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133</xdr:row>
      <xdr:rowOff>28575</xdr:rowOff>
    </xdr:from>
    <xdr:to>
      <xdr:col>7</xdr:col>
      <xdr:colOff>428625</xdr:colOff>
      <xdr:row>133</xdr:row>
      <xdr:rowOff>266700</xdr:rowOff>
    </xdr:to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43C2D78C-AB48-4F0C-B440-8B5E2183B9A4}"/>
            </a:ext>
          </a:extLst>
        </xdr:cNvPr>
        <xdr:cNvSpPr>
          <a:spLocks noChangeArrowheads="1"/>
        </xdr:cNvSpPr>
      </xdr:nvSpPr>
      <xdr:spPr bwMode="auto">
        <a:xfrm>
          <a:off x="4343400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133</xdr:row>
      <xdr:rowOff>28575</xdr:rowOff>
    </xdr:from>
    <xdr:to>
      <xdr:col>11</xdr:col>
      <xdr:colOff>371475</xdr:colOff>
      <xdr:row>133</xdr:row>
      <xdr:rowOff>266700</xdr:rowOff>
    </xdr:to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CA90649D-CE15-4B02-92AB-9577175C510E}"/>
            </a:ext>
          </a:extLst>
        </xdr:cNvPr>
        <xdr:cNvSpPr>
          <a:spLocks noChangeArrowheads="1"/>
        </xdr:cNvSpPr>
      </xdr:nvSpPr>
      <xdr:spPr bwMode="auto">
        <a:xfrm>
          <a:off x="6877050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134</xdr:row>
      <xdr:rowOff>47625</xdr:rowOff>
    </xdr:from>
    <xdr:to>
      <xdr:col>4</xdr:col>
      <xdr:colOff>542925</xdr:colOff>
      <xdr:row>134</xdr:row>
      <xdr:rowOff>285750</xdr:rowOff>
    </xdr:to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F6819F2C-278E-4824-A5D3-5019AA6914E7}"/>
            </a:ext>
          </a:extLst>
        </xdr:cNvPr>
        <xdr:cNvSpPr>
          <a:spLocks noChangeArrowheads="1"/>
        </xdr:cNvSpPr>
      </xdr:nvSpPr>
      <xdr:spPr bwMode="auto">
        <a:xfrm>
          <a:off x="2514600" y="35052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134</xdr:row>
      <xdr:rowOff>28575</xdr:rowOff>
    </xdr:from>
    <xdr:to>
      <xdr:col>9</xdr:col>
      <xdr:colOff>400050</xdr:colOff>
      <xdr:row>134</xdr:row>
      <xdr:rowOff>266700</xdr:rowOff>
    </xdr:to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763245F1-91EF-4303-BB0E-7FF9382A7B0B}"/>
            </a:ext>
          </a:extLst>
        </xdr:cNvPr>
        <xdr:cNvSpPr>
          <a:spLocks noChangeArrowheads="1"/>
        </xdr:cNvSpPr>
      </xdr:nvSpPr>
      <xdr:spPr bwMode="auto">
        <a:xfrm>
          <a:off x="5610225" y="3503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132</xdr:row>
      <xdr:rowOff>19050</xdr:rowOff>
    </xdr:from>
    <xdr:to>
      <xdr:col>4</xdr:col>
      <xdr:colOff>552450</xdr:colOff>
      <xdr:row>132</xdr:row>
      <xdr:rowOff>257175</xdr:rowOff>
    </xdr:to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15077456-E559-4761-B555-16A9A4982DCA}"/>
            </a:ext>
          </a:extLst>
        </xdr:cNvPr>
        <xdr:cNvSpPr>
          <a:spLocks noChangeArrowheads="1"/>
        </xdr:cNvSpPr>
      </xdr:nvSpPr>
      <xdr:spPr bwMode="auto">
        <a:xfrm>
          <a:off x="2524125" y="3441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132</xdr:row>
      <xdr:rowOff>28575</xdr:rowOff>
    </xdr:from>
    <xdr:to>
      <xdr:col>7</xdr:col>
      <xdr:colOff>428625</xdr:colOff>
      <xdr:row>132</xdr:row>
      <xdr:rowOff>266700</xdr:rowOff>
    </xdr:to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4D53218-AC24-4BFD-A242-4E797FFFD3CC}"/>
            </a:ext>
          </a:extLst>
        </xdr:cNvPr>
        <xdr:cNvSpPr>
          <a:spLocks noChangeArrowheads="1"/>
        </xdr:cNvSpPr>
      </xdr:nvSpPr>
      <xdr:spPr bwMode="auto">
        <a:xfrm>
          <a:off x="434340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132</xdr:row>
      <xdr:rowOff>28575</xdr:rowOff>
    </xdr:from>
    <xdr:to>
      <xdr:col>11</xdr:col>
      <xdr:colOff>371475</xdr:colOff>
      <xdr:row>132</xdr:row>
      <xdr:rowOff>266700</xdr:rowOff>
    </xdr:to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4CE0DEA0-99F9-47DC-83C7-5C5524F85636}"/>
            </a:ext>
          </a:extLst>
        </xdr:cNvPr>
        <xdr:cNvSpPr>
          <a:spLocks noChangeArrowheads="1"/>
        </xdr:cNvSpPr>
      </xdr:nvSpPr>
      <xdr:spPr bwMode="auto">
        <a:xfrm>
          <a:off x="687705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133</xdr:row>
      <xdr:rowOff>47625</xdr:rowOff>
    </xdr:from>
    <xdr:to>
      <xdr:col>4</xdr:col>
      <xdr:colOff>542925</xdr:colOff>
      <xdr:row>133</xdr:row>
      <xdr:rowOff>285750</xdr:rowOff>
    </xdr:to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1086E896-00D4-4652-A665-A5A340E21002}"/>
            </a:ext>
          </a:extLst>
        </xdr:cNvPr>
        <xdr:cNvSpPr>
          <a:spLocks noChangeArrowheads="1"/>
        </xdr:cNvSpPr>
      </xdr:nvSpPr>
      <xdr:spPr bwMode="auto">
        <a:xfrm>
          <a:off x="2514600" y="3474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133</xdr:row>
      <xdr:rowOff>28575</xdr:rowOff>
    </xdr:from>
    <xdr:to>
      <xdr:col>9</xdr:col>
      <xdr:colOff>400050</xdr:colOff>
      <xdr:row>133</xdr:row>
      <xdr:rowOff>266700</xdr:rowOff>
    </xdr:to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0964B307-8B45-42C7-B9F8-7DED91BAEA5F}"/>
            </a:ext>
          </a:extLst>
        </xdr:cNvPr>
        <xdr:cNvSpPr>
          <a:spLocks noChangeArrowheads="1"/>
        </xdr:cNvSpPr>
      </xdr:nvSpPr>
      <xdr:spPr bwMode="auto">
        <a:xfrm>
          <a:off x="5610225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132</xdr:row>
      <xdr:rowOff>19050</xdr:rowOff>
    </xdr:from>
    <xdr:to>
      <xdr:col>4</xdr:col>
      <xdr:colOff>552450</xdr:colOff>
      <xdr:row>132</xdr:row>
      <xdr:rowOff>257175</xdr:rowOff>
    </xdr:to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5ECA40D6-9029-4314-BEB6-60D4C06DA620}"/>
            </a:ext>
          </a:extLst>
        </xdr:cNvPr>
        <xdr:cNvSpPr>
          <a:spLocks noChangeArrowheads="1"/>
        </xdr:cNvSpPr>
      </xdr:nvSpPr>
      <xdr:spPr bwMode="auto">
        <a:xfrm>
          <a:off x="2524125" y="3441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132</xdr:row>
      <xdr:rowOff>28575</xdr:rowOff>
    </xdr:from>
    <xdr:to>
      <xdr:col>7</xdr:col>
      <xdr:colOff>428625</xdr:colOff>
      <xdr:row>132</xdr:row>
      <xdr:rowOff>266700</xdr:rowOff>
    </xdr:to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E01EF846-3B96-49DB-A42C-3DDD15DFFEF2}"/>
            </a:ext>
          </a:extLst>
        </xdr:cNvPr>
        <xdr:cNvSpPr>
          <a:spLocks noChangeArrowheads="1"/>
        </xdr:cNvSpPr>
      </xdr:nvSpPr>
      <xdr:spPr bwMode="auto">
        <a:xfrm>
          <a:off x="434340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132</xdr:row>
      <xdr:rowOff>28575</xdr:rowOff>
    </xdr:from>
    <xdr:to>
      <xdr:col>11</xdr:col>
      <xdr:colOff>371475</xdr:colOff>
      <xdr:row>132</xdr:row>
      <xdr:rowOff>266700</xdr:rowOff>
    </xdr:to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7868F129-3408-49DD-B5D6-34BA7F8286ED}"/>
            </a:ext>
          </a:extLst>
        </xdr:cNvPr>
        <xdr:cNvSpPr>
          <a:spLocks noChangeArrowheads="1"/>
        </xdr:cNvSpPr>
      </xdr:nvSpPr>
      <xdr:spPr bwMode="auto">
        <a:xfrm>
          <a:off x="687705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133</xdr:row>
      <xdr:rowOff>47625</xdr:rowOff>
    </xdr:from>
    <xdr:to>
      <xdr:col>4</xdr:col>
      <xdr:colOff>542925</xdr:colOff>
      <xdr:row>133</xdr:row>
      <xdr:rowOff>285750</xdr:rowOff>
    </xdr:to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99DA483-56F2-45F1-B4BD-E187E691EB45}"/>
            </a:ext>
          </a:extLst>
        </xdr:cNvPr>
        <xdr:cNvSpPr>
          <a:spLocks noChangeArrowheads="1"/>
        </xdr:cNvSpPr>
      </xdr:nvSpPr>
      <xdr:spPr bwMode="auto">
        <a:xfrm>
          <a:off x="2514600" y="3474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133</xdr:row>
      <xdr:rowOff>28575</xdr:rowOff>
    </xdr:from>
    <xdr:to>
      <xdr:col>9</xdr:col>
      <xdr:colOff>400050</xdr:colOff>
      <xdr:row>133</xdr:row>
      <xdr:rowOff>266700</xdr:rowOff>
    </xdr:to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366F43-4DB1-4575-BD6A-392BA443E52B}"/>
            </a:ext>
          </a:extLst>
        </xdr:cNvPr>
        <xdr:cNvSpPr>
          <a:spLocks noChangeArrowheads="1"/>
        </xdr:cNvSpPr>
      </xdr:nvSpPr>
      <xdr:spPr bwMode="auto">
        <a:xfrm>
          <a:off x="5610225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132</xdr:row>
      <xdr:rowOff>19050</xdr:rowOff>
    </xdr:from>
    <xdr:to>
      <xdr:col>4</xdr:col>
      <xdr:colOff>552450</xdr:colOff>
      <xdr:row>132</xdr:row>
      <xdr:rowOff>257175</xdr:rowOff>
    </xdr:to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82AA89E3-40BC-4230-98F0-BF0E9E25CDB2}"/>
            </a:ext>
          </a:extLst>
        </xdr:cNvPr>
        <xdr:cNvSpPr>
          <a:spLocks noChangeArrowheads="1"/>
        </xdr:cNvSpPr>
      </xdr:nvSpPr>
      <xdr:spPr bwMode="auto">
        <a:xfrm>
          <a:off x="2524125" y="34413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132</xdr:row>
      <xdr:rowOff>28575</xdr:rowOff>
    </xdr:from>
    <xdr:to>
      <xdr:col>7</xdr:col>
      <xdr:colOff>428625</xdr:colOff>
      <xdr:row>132</xdr:row>
      <xdr:rowOff>266700</xdr:rowOff>
    </xdr:to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BE9C4DF2-A577-4ABF-BE10-D221C2051EF4}"/>
            </a:ext>
          </a:extLst>
        </xdr:cNvPr>
        <xdr:cNvSpPr>
          <a:spLocks noChangeArrowheads="1"/>
        </xdr:cNvSpPr>
      </xdr:nvSpPr>
      <xdr:spPr bwMode="auto">
        <a:xfrm>
          <a:off x="434340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132</xdr:row>
      <xdr:rowOff>28575</xdr:rowOff>
    </xdr:from>
    <xdr:to>
      <xdr:col>11</xdr:col>
      <xdr:colOff>371475</xdr:colOff>
      <xdr:row>132</xdr:row>
      <xdr:rowOff>266700</xdr:rowOff>
    </xdr:to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ECE3DE5A-BBC9-4BFC-9AC8-706275071316}"/>
            </a:ext>
          </a:extLst>
        </xdr:cNvPr>
        <xdr:cNvSpPr>
          <a:spLocks noChangeArrowheads="1"/>
        </xdr:cNvSpPr>
      </xdr:nvSpPr>
      <xdr:spPr bwMode="auto">
        <a:xfrm>
          <a:off x="6877050" y="34423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133</xdr:row>
      <xdr:rowOff>47625</xdr:rowOff>
    </xdr:from>
    <xdr:to>
      <xdr:col>4</xdr:col>
      <xdr:colOff>542925</xdr:colOff>
      <xdr:row>133</xdr:row>
      <xdr:rowOff>285750</xdr:rowOff>
    </xdr:to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9A53F4FE-B411-4F84-89E1-FDF37FC13735}"/>
            </a:ext>
          </a:extLst>
        </xdr:cNvPr>
        <xdr:cNvSpPr>
          <a:spLocks noChangeArrowheads="1"/>
        </xdr:cNvSpPr>
      </xdr:nvSpPr>
      <xdr:spPr bwMode="auto">
        <a:xfrm>
          <a:off x="2514600" y="34747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133</xdr:row>
      <xdr:rowOff>28575</xdr:rowOff>
    </xdr:from>
    <xdr:to>
      <xdr:col>9</xdr:col>
      <xdr:colOff>400050</xdr:colOff>
      <xdr:row>133</xdr:row>
      <xdr:rowOff>266700</xdr:rowOff>
    </xdr:to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29CD21FB-F483-4088-9749-4AC28F7BDA78}"/>
            </a:ext>
          </a:extLst>
        </xdr:cNvPr>
        <xdr:cNvSpPr>
          <a:spLocks noChangeArrowheads="1"/>
        </xdr:cNvSpPr>
      </xdr:nvSpPr>
      <xdr:spPr bwMode="auto">
        <a:xfrm>
          <a:off x="5610225" y="34728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143</xdr:row>
      <xdr:rowOff>19050</xdr:rowOff>
    </xdr:from>
    <xdr:to>
      <xdr:col>4</xdr:col>
      <xdr:colOff>552450</xdr:colOff>
      <xdr:row>143</xdr:row>
      <xdr:rowOff>257175</xdr:rowOff>
    </xdr:to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17E7212B-0DC1-40C2-BAE0-53CDF4B1DAAE}"/>
            </a:ext>
          </a:extLst>
        </xdr:cNvPr>
        <xdr:cNvSpPr>
          <a:spLocks noChangeArrowheads="1"/>
        </xdr:cNvSpPr>
      </xdr:nvSpPr>
      <xdr:spPr bwMode="auto">
        <a:xfrm>
          <a:off x="2524125" y="37719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143</xdr:row>
      <xdr:rowOff>28575</xdr:rowOff>
    </xdr:from>
    <xdr:to>
      <xdr:col>7</xdr:col>
      <xdr:colOff>428625</xdr:colOff>
      <xdr:row>143</xdr:row>
      <xdr:rowOff>266700</xdr:rowOff>
    </xdr:to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D8CFCE5F-2C94-4BA6-919A-32C3EA063B88}"/>
            </a:ext>
          </a:extLst>
        </xdr:cNvPr>
        <xdr:cNvSpPr>
          <a:spLocks noChangeArrowheads="1"/>
        </xdr:cNvSpPr>
      </xdr:nvSpPr>
      <xdr:spPr bwMode="auto">
        <a:xfrm>
          <a:off x="4343400" y="3772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143</xdr:row>
      <xdr:rowOff>28575</xdr:rowOff>
    </xdr:from>
    <xdr:to>
      <xdr:col>11</xdr:col>
      <xdr:colOff>371475</xdr:colOff>
      <xdr:row>143</xdr:row>
      <xdr:rowOff>266700</xdr:rowOff>
    </xdr:to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9E7154BE-7886-4786-9123-667B0D80D0AA}"/>
            </a:ext>
          </a:extLst>
        </xdr:cNvPr>
        <xdr:cNvSpPr>
          <a:spLocks noChangeArrowheads="1"/>
        </xdr:cNvSpPr>
      </xdr:nvSpPr>
      <xdr:spPr bwMode="auto">
        <a:xfrm>
          <a:off x="6877050" y="37728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144</xdr:row>
      <xdr:rowOff>47625</xdr:rowOff>
    </xdr:from>
    <xdr:to>
      <xdr:col>4</xdr:col>
      <xdr:colOff>542925</xdr:colOff>
      <xdr:row>144</xdr:row>
      <xdr:rowOff>285750</xdr:rowOff>
    </xdr:to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D1E10316-67D5-4CB7-AC0E-6A6B707BEE89}"/>
            </a:ext>
          </a:extLst>
        </xdr:cNvPr>
        <xdr:cNvSpPr>
          <a:spLocks noChangeArrowheads="1"/>
        </xdr:cNvSpPr>
      </xdr:nvSpPr>
      <xdr:spPr bwMode="auto">
        <a:xfrm>
          <a:off x="2514600" y="38052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144</xdr:row>
      <xdr:rowOff>28575</xdr:rowOff>
    </xdr:from>
    <xdr:to>
      <xdr:col>9</xdr:col>
      <xdr:colOff>400050</xdr:colOff>
      <xdr:row>144</xdr:row>
      <xdr:rowOff>266700</xdr:rowOff>
    </xdr:to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5F812A21-2281-4AED-8127-5769A0CCE8DB}"/>
            </a:ext>
          </a:extLst>
        </xdr:cNvPr>
        <xdr:cNvSpPr>
          <a:spLocks noChangeArrowheads="1"/>
        </xdr:cNvSpPr>
      </xdr:nvSpPr>
      <xdr:spPr bwMode="auto">
        <a:xfrm>
          <a:off x="5610225" y="38033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5CB735DF-AA43-4BD2-AFB6-A411945508E4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9635D787-EF9A-4F1C-8DEF-6E3B8C5A266F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B96BE293-262B-4C73-90D8-8B25BCC2A842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AFCE9E4D-4F6D-44C6-9FE6-DFB5C330279B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1EA821A0-69C7-43EB-BBB2-37740531118B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62B87921-9DBE-49A0-9EA0-8841F128FACB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9F4B39C5-BE45-4FF4-B0B5-83A88F124138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DA5EDCB2-594A-4702-96BC-BC35CF818C3F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FFE7BBB7-213E-48B3-90CF-41D0A40FAC5C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729E34B2-F791-42F1-81AD-C3545C530D19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AD2B4E27-70C3-45C8-B2FB-393CD7E09A3C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E53CDC29-C856-4277-826E-8D6F3C8F125D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9F94A81D-C9DA-453B-86D7-91EC1E596FC3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7F635B2-0F64-4E64-946B-0C4D24240576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185E8F27-CA61-446B-8C48-E10863F6E412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7E407CB3-54C3-48D4-B25F-CAADEED332A4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2914358C-CF47-4AC6-ADA2-F7E187EA7A78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FF13A9C3-5147-4E2B-A1C1-6480C3ADB5E8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EF8D02CE-BECF-4B7B-AE9D-23E9ED69AD33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16B3DC5E-64C9-4472-BA5E-56F6907DF124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DAE4CC9C-E340-4ED3-996B-449033143432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201E06F0-E949-4AFC-AD86-6E43A59E8572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C5F7BD48-8656-47B2-BF61-E09405E10879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B2CC303F-17B7-4A83-B1C6-5778C177934E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1F5C4FE2-ABFA-4321-81C2-7613A9D0FEE1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341</xdr:row>
      <xdr:rowOff>19050</xdr:rowOff>
    </xdr:from>
    <xdr:to>
      <xdr:col>4</xdr:col>
      <xdr:colOff>552450</xdr:colOff>
      <xdr:row>341</xdr:row>
      <xdr:rowOff>257175</xdr:rowOff>
    </xdr:to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B302CFC8-01D8-43DB-A0A5-D3A6161DB49C}"/>
            </a:ext>
          </a:extLst>
        </xdr:cNvPr>
        <xdr:cNvSpPr>
          <a:spLocks noChangeArrowheads="1"/>
        </xdr:cNvSpPr>
      </xdr:nvSpPr>
      <xdr:spPr bwMode="auto">
        <a:xfrm>
          <a:off x="2524125" y="96993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341</xdr:row>
      <xdr:rowOff>28575</xdr:rowOff>
    </xdr:from>
    <xdr:to>
      <xdr:col>7</xdr:col>
      <xdr:colOff>428625</xdr:colOff>
      <xdr:row>341</xdr:row>
      <xdr:rowOff>266700</xdr:rowOff>
    </xdr:to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57669FAD-60A1-4367-8DC6-8EAEDFBEA35A}"/>
            </a:ext>
          </a:extLst>
        </xdr:cNvPr>
        <xdr:cNvSpPr>
          <a:spLocks noChangeArrowheads="1"/>
        </xdr:cNvSpPr>
      </xdr:nvSpPr>
      <xdr:spPr bwMode="auto">
        <a:xfrm>
          <a:off x="434340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341</xdr:row>
      <xdr:rowOff>28575</xdr:rowOff>
    </xdr:from>
    <xdr:to>
      <xdr:col>11</xdr:col>
      <xdr:colOff>371475</xdr:colOff>
      <xdr:row>341</xdr:row>
      <xdr:rowOff>266700</xdr:rowOff>
    </xdr:to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06186CE2-4C77-4755-B918-3CB82E3CD00F}"/>
            </a:ext>
          </a:extLst>
        </xdr:cNvPr>
        <xdr:cNvSpPr>
          <a:spLocks noChangeArrowheads="1"/>
        </xdr:cNvSpPr>
      </xdr:nvSpPr>
      <xdr:spPr bwMode="auto">
        <a:xfrm>
          <a:off x="6877050" y="970026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342</xdr:row>
      <xdr:rowOff>47625</xdr:rowOff>
    </xdr:from>
    <xdr:to>
      <xdr:col>4</xdr:col>
      <xdr:colOff>542925</xdr:colOff>
      <xdr:row>342</xdr:row>
      <xdr:rowOff>285750</xdr:rowOff>
    </xdr:to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EFF07F49-CCEA-473D-8A09-346CD0C76E48}"/>
            </a:ext>
          </a:extLst>
        </xdr:cNvPr>
        <xdr:cNvSpPr>
          <a:spLocks noChangeArrowheads="1"/>
        </xdr:cNvSpPr>
      </xdr:nvSpPr>
      <xdr:spPr bwMode="auto">
        <a:xfrm>
          <a:off x="2514600" y="97326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342</xdr:row>
      <xdr:rowOff>28575</xdr:rowOff>
    </xdr:from>
    <xdr:to>
      <xdr:col>9</xdr:col>
      <xdr:colOff>400050</xdr:colOff>
      <xdr:row>342</xdr:row>
      <xdr:rowOff>266700</xdr:rowOff>
    </xdr:to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E94B6FF3-3C45-4ABD-BFE2-A38B3AB9340A}"/>
            </a:ext>
          </a:extLst>
        </xdr:cNvPr>
        <xdr:cNvSpPr>
          <a:spLocks noChangeArrowheads="1"/>
        </xdr:cNvSpPr>
      </xdr:nvSpPr>
      <xdr:spPr bwMode="auto">
        <a:xfrm>
          <a:off x="5610225" y="97307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E02095C8-2F5D-41EB-946A-81A2FCED7155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5D78913D-6D2A-440B-8ED4-92BEF1520491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55D7D6F5-E0C0-426D-9736-5553E0EDB1F5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36FEF812-CB72-4E1A-AAC7-4DF2DCF14506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C530964D-D040-4B49-BDA7-3EA10F4E3D4C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EAC5D758-BCB0-4F95-9C98-713D04213F47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A1B8EA-2C3A-489A-A271-8688B37CBE02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0019AE4F-639E-4133-838E-AB77FEA19DDB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853FF1BE-6463-47F8-B8A8-5D68852331C4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9680E3DD-4FB6-4C9C-A2C1-1F7086EA38ED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FF718D43-A6A0-43DF-947F-BB0E1D70A2F5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3DB56F5A-5967-4829-85AA-00621A4CDFD4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F79D28A4-266B-44EE-8C42-BC19C18732CB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02D9F99A-C0A5-4FAB-9250-F073FC064223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02DBFE97-5E29-44C4-AA6B-1929B4B2C58A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C5017497-79D7-4927-9140-534D614C8C45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986EDE38-39FD-4747-85E3-6444FDDED220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4B1D273-DF9B-4A0C-9DA4-1C020F4E9E6E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9C4B913-205A-420D-BA40-0919553BBFE7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9CFE701C-FD32-4958-B0F9-45868AD01FC4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A166D49D-12B7-448F-ADFE-9067086949E3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8103F43B-378F-4D7D-AD53-66E066831A21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7D3772E4-390B-4A19-81EE-57745824BC8E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51008790-91B7-4815-9AD9-47AB90F83F4A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077A2032-2D06-4A1D-9832-283D5F6D97F7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392</xdr:row>
      <xdr:rowOff>19050</xdr:rowOff>
    </xdr:from>
    <xdr:to>
      <xdr:col>4</xdr:col>
      <xdr:colOff>552450</xdr:colOff>
      <xdr:row>392</xdr:row>
      <xdr:rowOff>257175</xdr:rowOff>
    </xdr:to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6504AAE2-8394-4E17-87E9-8B694F03A83E}"/>
            </a:ext>
          </a:extLst>
        </xdr:cNvPr>
        <xdr:cNvSpPr>
          <a:spLocks noChangeArrowheads="1"/>
        </xdr:cNvSpPr>
      </xdr:nvSpPr>
      <xdr:spPr bwMode="auto">
        <a:xfrm>
          <a:off x="2524125" y="11229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392</xdr:row>
      <xdr:rowOff>28575</xdr:rowOff>
    </xdr:from>
    <xdr:to>
      <xdr:col>7</xdr:col>
      <xdr:colOff>428625</xdr:colOff>
      <xdr:row>392</xdr:row>
      <xdr:rowOff>266700</xdr:rowOff>
    </xdr:to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97A2A01C-E17D-495B-BE3D-5C47141B5244}"/>
            </a:ext>
          </a:extLst>
        </xdr:cNvPr>
        <xdr:cNvSpPr>
          <a:spLocks noChangeArrowheads="1"/>
        </xdr:cNvSpPr>
      </xdr:nvSpPr>
      <xdr:spPr bwMode="auto">
        <a:xfrm>
          <a:off x="434340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392</xdr:row>
      <xdr:rowOff>28575</xdr:rowOff>
    </xdr:from>
    <xdr:to>
      <xdr:col>11</xdr:col>
      <xdr:colOff>371475</xdr:colOff>
      <xdr:row>392</xdr:row>
      <xdr:rowOff>266700</xdr:rowOff>
    </xdr:to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27245ACC-246F-4732-801B-9D3269FF11D0}"/>
            </a:ext>
          </a:extLst>
        </xdr:cNvPr>
        <xdr:cNvSpPr>
          <a:spLocks noChangeArrowheads="1"/>
        </xdr:cNvSpPr>
      </xdr:nvSpPr>
      <xdr:spPr bwMode="auto">
        <a:xfrm>
          <a:off x="6877050" y="11230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393</xdr:row>
      <xdr:rowOff>47625</xdr:rowOff>
    </xdr:from>
    <xdr:to>
      <xdr:col>4</xdr:col>
      <xdr:colOff>542925</xdr:colOff>
      <xdr:row>393</xdr:row>
      <xdr:rowOff>285750</xdr:rowOff>
    </xdr:to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BB3FFC0D-3ADA-49AF-BC83-0E1FDE3093C7}"/>
            </a:ext>
          </a:extLst>
        </xdr:cNvPr>
        <xdr:cNvSpPr>
          <a:spLocks noChangeArrowheads="1"/>
        </xdr:cNvSpPr>
      </xdr:nvSpPr>
      <xdr:spPr bwMode="auto">
        <a:xfrm>
          <a:off x="2514600" y="112633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393</xdr:row>
      <xdr:rowOff>28575</xdr:rowOff>
    </xdr:from>
    <xdr:to>
      <xdr:col>9</xdr:col>
      <xdr:colOff>400050</xdr:colOff>
      <xdr:row>393</xdr:row>
      <xdr:rowOff>266700</xdr:rowOff>
    </xdr:to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04B69584-898E-4575-BE4A-63AD52A57178}"/>
            </a:ext>
          </a:extLst>
        </xdr:cNvPr>
        <xdr:cNvSpPr>
          <a:spLocks noChangeArrowheads="1"/>
        </xdr:cNvSpPr>
      </xdr:nvSpPr>
      <xdr:spPr bwMode="auto">
        <a:xfrm>
          <a:off x="5610225" y="112614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AC358F2-9E87-4297-B4C3-63E01E3BF651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C53753DF-15FD-49F5-B5FC-78FA2D9AADC1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DB35B3-F88C-4EF3-B9C3-AF5ADCC0846F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DDB75A0-24E2-43A7-9B11-AEB9850363B2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A399B384-202F-476B-9938-ED214102EB94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48D0AA84-684F-4375-95F3-1B3F8178F37F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A2D2BF5E-1AEB-4E16-844C-DFAA1AB7F448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7D931BCC-E070-48E5-9E5B-F1C76AAB55FA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D74308FB-CFF0-4649-B324-73A7E0B71242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1CAFC462-8570-4F07-BF04-DB1D3CD09846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EE5E1DE0-195B-4743-8DDE-173EF1F4CDDE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46764670-1427-4D6E-933E-F991601C034B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8D256193-0A76-4591-A2BD-69DE0F5A3B2D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58657CDF-27C8-4F9F-A481-A7176A27E165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A78B68CF-1E42-467B-BAE3-5C6F8B228EA8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30E07522-966F-4495-A4E2-536D9E06FA7F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23C618CA-56A4-4E39-9885-7C338581826C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252FB1E8-AFE7-4F66-B251-2B249A71F5AD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11534F24-89D2-4E52-B077-0F444542D99B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0E1F1553-C4B3-4DB9-8EC5-318559342E65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FE0966FC-C127-4E99-A7BA-EEBD1F491979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1EAE3AE7-13B5-45B1-84F6-845242A2F90F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E22050C1-6131-4E88-B96D-32F3EF41D927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2AE0D03F-C299-4FDE-841D-4F0DE9BEAB8A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5C6A1E3B-7A9D-4EA4-997D-59F6AC0D82A9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1CD99B30-CB4D-4FBA-9172-744386AD5131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A722E2E-0E29-4640-8CDE-9E749012905D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92F51700-8099-4C0B-A874-B080EA78F6E6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5EB63A92-72E7-4D31-B391-56E126C5988C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B0EFE32-88B7-4DFD-BC97-13CD66FFC166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561D111D-3CE2-4FF0-9828-D6027CF7C424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EC4761C3-C640-4A12-B406-48E15C48DB11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A4C684A6-C430-4B35-B11D-CE30F223A1C3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DA572481-85CD-4DE5-8828-DF362A5506B3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F1651A2C-6211-48D7-9787-DAD882FD4155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611</xdr:row>
      <xdr:rowOff>19050</xdr:rowOff>
    </xdr:from>
    <xdr:to>
      <xdr:col>4</xdr:col>
      <xdr:colOff>552450</xdr:colOff>
      <xdr:row>611</xdr:row>
      <xdr:rowOff>257175</xdr:rowOff>
    </xdr:to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3928F85C-BC66-4A0C-9177-BFCB5B05205E}"/>
            </a:ext>
          </a:extLst>
        </xdr:cNvPr>
        <xdr:cNvSpPr>
          <a:spLocks noChangeArrowheads="1"/>
        </xdr:cNvSpPr>
      </xdr:nvSpPr>
      <xdr:spPr bwMode="auto">
        <a:xfrm>
          <a:off x="2524125" y="17759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611</xdr:row>
      <xdr:rowOff>28575</xdr:rowOff>
    </xdr:from>
    <xdr:to>
      <xdr:col>7</xdr:col>
      <xdr:colOff>428625</xdr:colOff>
      <xdr:row>611</xdr:row>
      <xdr:rowOff>266700</xdr:rowOff>
    </xdr:to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E1A9AAFF-DE35-4C84-AC93-A5BF5D59FAAB}"/>
            </a:ext>
          </a:extLst>
        </xdr:cNvPr>
        <xdr:cNvSpPr>
          <a:spLocks noChangeArrowheads="1"/>
        </xdr:cNvSpPr>
      </xdr:nvSpPr>
      <xdr:spPr bwMode="auto">
        <a:xfrm>
          <a:off x="434340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611</xdr:row>
      <xdr:rowOff>28575</xdr:rowOff>
    </xdr:from>
    <xdr:to>
      <xdr:col>11</xdr:col>
      <xdr:colOff>371475</xdr:colOff>
      <xdr:row>611</xdr:row>
      <xdr:rowOff>266700</xdr:rowOff>
    </xdr:to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AE62825E-C82D-4071-80F7-A0B5C56A6E4A}"/>
            </a:ext>
          </a:extLst>
        </xdr:cNvPr>
        <xdr:cNvSpPr>
          <a:spLocks noChangeArrowheads="1"/>
        </xdr:cNvSpPr>
      </xdr:nvSpPr>
      <xdr:spPr bwMode="auto">
        <a:xfrm>
          <a:off x="6877050" y="1776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612</xdr:row>
      <xdr:rowOff>47625</xdr:rowOff>
    </xdr:from>
    <xdr:to>
      <xdr:col>4</xdr:col>
      <xdr:colOff>542925</xdr:colOff>
      <xdr:row>612</xdr:row>
      <xdr:rowOff>285750</xdr:rowOff>
    </xdr:to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F186F119-22A5-4CA3-91B9-9939D9095559}"/>
            </a:ext>
          </a:extLst>
        </xdr:cNvPr>
        <xdr:cNvSpPr>
          <a:spLocks noChangeArrowheads="1"/>
        </xdr:cNvSpPr>
      </xdr:nvSpPr>
      <xdr:spPr bwMode="auto">
        <a:xfrm>
          <a:off x="2514600" y="1779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612</xdr:row>
      <xdr:rowOff>28575</xdr:rowOff>
    </xdr:from>
    <xdr:to>
      <xdr:col>9</xdr:col>
      <xdr:colOff>400050</xdr:colOff>
      <xdr:row>612</xdr:row>
      <xdr:rowOff>266700</xdr:rowOff>
    </xdr:to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73B62D18-60AC-4AB1-8C33-50AE6C9FECD0}"/>
            </a:ext>
          </a:extLst>
        </xdr:cNvPr>
        <xdr:cNvSpPr>
          <a:spLocks noChangeArrowheads="1"/>
        </xdr:cNvSpPr>
      </xdr:nvSpPr>
      <xdr:spPr bwMode="auto">
        <a:xfrm>
          <a:off x="5610225" y="1779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71</xdr:row>
      <xdr:rowOff>19050</xdr:rowOff>
    </xdr:from>
    <xdr:to>
      <xdr:col>4</xdr:col>
      <xdr:colOff>552450</xdr:colOff>
      <xdr:row>71</xdr:row>
      <xdr:rowOff>257175</xdr:rowOff>
    </xdr:to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363683C-13AE-4E38-A9E7-E8B034E9AF1C}"/>
            </a:ext>
          </a:extLst>
        </xdr:cNvPr>
        <xdr:cNvSpPr>
          <a:spLocks noChangeArrowheads="1"/>
        </xdr:cNvSpPr>
      </xdr:nvSpPr>
      <xdr:spPr bwMode="auto">
        <a:xfrm>
          <a:off x="2524125" y="16325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71</xdr:row>
      <xdr:rowOff>28575</xdr:rowOff>
    </xdr:from>
    <xdr:to>
      <xdr:col>7</xdr:col>
      <xdr:colOff>428625</xdr:colOff>
      <xdr:row>71</xdr:row>
      <xdr:rowOff>266700</xdr:rowOff>
    </xdr:to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3E1AECDC-7C08-4398-AABC-4F8524A3A98A}"/>
            </a:ext>
          </a:extLst>
        </xdr:cNvPr>
        <xdr:cNvSpPr>
          <a:spLocks noChangeArrowheads="1"/>
        </xdr:cNvSpPr>
      </xdr:nvSpPr>
      <xdr:spPr bwMode="auto">
        <a:xfrm>
          <a:off x="434340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71</xdr:row>
      <xdr:rowOff>28575</xdr:rowOff>
    </xdr:from>
    <xdr:to>
      <xdr:col>11</xdr:col>
      <xdr:colOff>371475</xdr:colOff>
      <xdr:row>71</xdr:row>
      <xdr:rowOff>266700</xdr:rowOff>
    </xdr:to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FB50D697-FA0C-4001-8321-3C77DC408AC4}"/>
            </a:ext>
          </a:extLst>
        </xdr:cNvPr>
        <xdr:cNvSpPr>
          <a:spLocks noChangeArrowheads="1"/>
        </xdr:cNvSpPr>
      </xdr:nvSpPr>
      <xdr:spPr bwMode="auto">
        <a:xfrm>
          <a:off x="687705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72</xdr:row>
      <xdr:rowOff>47625</xdr:rowOff>
    </xdr:from>
    <xdr:to>
      <xdr:col>4</xdr:col>
      <xdr:colOff>542925</xdr:colOff>
      <xdr:row>72</xdr:row>
      <xdr:rowOff>285750</xdr:rowOff>
    </xdr:to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2778EAB6-53B7-4B03-94F5-908E0BDA190A}"/>
            </a:ext>
          </a:extLst>
        </xdr:cNvPr>
        <xdr:cNvSpPr>
          <a:spLocks noChangeArrowheads="1"/>
        </xdr:cNvSpPr>
      </xdr:nvSpPr>
      <xdr:spPr bwMode="auto">
        <a:xfrm>
          <a:off x="2514600" y="16659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72</xdr:row>
      <xdr:rowOff>28575</xdr:rowOff>
    </xdr:from>
    <xdr:to>
      <xdr:col>9</xdr:col>
      <xdr:colOff>400050</xdr:colOff>
      <xdr:row>72</xdr:row>
      <xdr:rowOff>266700</xdr:rowOff>
    </xdr:to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2651086F-9CC7-467A-B755-AC98801654E8}"/>
            </a:ext>
          </a:extLst>
        </xdr:cNvPr>
        <xdr:cNvSpPr>
          <a:spLocks noChangeArrowheads="1"/>
        </xdr:cNvSpPr>
      </xdr:nvSpPr>
      <xdr:spPr bwMode="auto">
        <a:xfrm>
          <a:off x="5610225" y="16640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50</xdr:row>
      <xdr:rowOff>19050</xdr:rowOff>
    </xdr:from>
    <xdr:to>
      <xdr:col>4</xdr:col>
      <xdr:colOff>552450</xdr:colOff>
      <xdr:row>50</xdr:row>
      <xdr:rowOff>257175</xdr:rowOff>
    </xdr:to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5B0D87B2-9927-4B01-9D03-2F6897DA8665}"/>
            </a:ext>
          </a:extLst>
        </xdr:cNvPr>
        <xdr:cNvSpPr>
          <a:spLocks noChangeArrowheads="1"/>
        </xdr:cNvSpPr>
      </xdr:nvSpPr>
      <xdr:spPr bwMode="auto">
        <a:xfrm>
          <a:off x="2524125" y="10077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50</xdr:row>
      <xdr:rowOff>28575</xdr:rowOff>
    </xdr:from>
    <xdr:to>
      <xdr:col>7</xdr:col>
      <xdr:colOff>428625</xdr:colOff>
      <xdr:row>50</xdr:row>
      <xdr:rowOff>266700</xdr:rowOff>
    </xdr:to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6CF3047D-7FAB-4299-8DB9-525B9963033B}"/>
            </a:ext>
          </a:extLst>
        </xdr:cNvPr>
        <xdr:cNvSpPr>
          <a:spLocks noChangeArrowheads="1"/>
        </xdr:cNvSpPr>
      </xdr:nvSpPr>
      <xdr:spPr bwMode="auto">
        <a:xfrm>
          <a:off x="4343400" y="1008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109160</xdr:colOff>
      <xdr:row>50</xdr:row>
      <xdr:rowOff>31599</xdr:rowOff>
    </xdr:from>
    <xdr:to>
      <xdr:col>11</xdr:col>
      <xdr:colOff>442535</xdr:colOff>
      <xdr:row>50</xdr:row>
      <xdr:rowOff>262164</xdr:rowOff>
    </xdr:to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4FA8226B-49A4-4164-99FF-59C527842DEF}"/>
            </a:ext>
          </a:extLst>
        </xdr:cNvPr>
        <xdr:cNvSpPr>
          <a:spLocks noChangeArrowheads="1"/>
        </xdr:cNvSpPr>
      </xdr:nvSpPr>
      <xdr:spPr bwMode="auto">
        <a:xfrm>
          <a:off x="6948110" y="10089999"/>
          <a:ext cx="333375" cy="23056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51</xdr:row>
      <xdr:rowOff>47625</xdr:rowOff>
    </xdr:from>
    <xdr:to>
      <xdr:col>4</xdr:col>
      <xdr:colOff>542925</xdr:colOff>
      <xdr:row>51</xdr:row>
      <xdr:rowOff>285750</xdr:rowOff>
    </xdr:to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77228EDA-C427-4DA5-B6E2-A87051D1E626}"/>
            </a:ext>
          </a:extLst>
        </xdr:cNvPr>
        <xdr:cNvSpPr>
          <a:spLocks noChangeArrowheads="1"/>
        </xdr:cNvSpPr>
      </xdr:nvSpPr>
      <xdr:spPr bwMode="auto">
        <a:xfrm>
          <a:off x="2514600" y="1040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51</xdr:row>
      <xdr:rowOff>28575</xdr:rowOff>
    </xdr:from>
    <xdr:to>
      <xdr:col>9</xdr:col>
      <xdr:colOff>400050</xdr:colOff>
      <xdr:row>51</xdr:row>
      <xdr:rowOff>266700</xdr:rowOff>
    </xdr:to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AC455538-7053-4B32-8303-F523118D3661}"/>
            </a:ext>
          </a:extLst>
        </xdr:cNvPr>
        <xdr:cNvSpPr>
          <a:spLocks noChangeArrowheads="1"/>
        </xdr:cNvSpPr>
      </xdr:nvSpPr>
      <xdr:spPr bwMode="auto">
        <a:xfrm>
          <a:off x="5610225" y="10382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60</xdr:row>
      <xdr:rowOff>19050</xdr:rowOff>
    </xdr:from>
    <xdr:to>
      <xdr:col>4</xdr:col>
      <xdr:colOff>552450</xdr:colOff>
      <xdr:row>60</xdr:row>
      <xdr:rowOff>257175</xdr:rowOff>
    </xdr:to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14D0925F-D00F-4F07-860C-8320B481B4D2}"/>
            </a:ext>
          </a:extLst>
        </xdr:cNvPr>
        <xdr:cNvSpPr>
          <a:spLocks noChangeArrowheads="1"/>
        </xdr:cNvSpPr>
      </xdr:nvSpPr>
      <xdr:spPr bwMode="auto">
        <a:xfrm>
          <a:off x="2524125" y="13030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60</xdr:row>
      <xdr:rowOff>28575</xdr:rowOff>
    </xdr:from>
    <xdr:to>
      <xdr:col>7</xdr:col>
      <xdr:colOff>428625</xdr:colOff>
      <xdr:row>60</xdr:row>
      <xdr:rowOff>266700</xdr:rowOff>
    </xdr:to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941C9C7C-4E85-4BB0-A878-E41A85EE9A0B}"/>
            </a:ext>
          </a:extLst>
        </xdr:cNvPr>
        <xdr:cNvSpPr>
          <a:spLocks noChangeArrowheads="1"/>
        </xdr:cNvSpPr>
      </xdr:nvSpPr>
      <xdr:spPr bwMode="auto">
        <a:xfrm>
          <a:off x="4343400" y="13039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95553</xdr:colOff>
      <xdr:row>60</xdr:row>
      <xdr:rowOff>45207</xdr:rowOff>
    </xdr:from>
    <xdr:to>
      <xdr:col>11</xdr:col>
      <xdr:colOff>428928</xdr:colOff>
      <xdr:row>60</xdr:row>
      <xdr:rowOff>275772</xdr:rowOff>
    </xdr:to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5FA3A7ED-6F53-4079-8679-D314530747EE}"/>
            </a:ext>
          </a:extLst>
        </xdr:cNvPr>
        <xdr:cNvSpPr>
          <a:spLocks noChangeArrowheads="1"/>
        </xdr:cNvSpPr>
      </xdr:nvSpPr>
      <xdr:spPr bwMode="auto">
        <a:xfrm>
          <a:off x="6934503" y="13056357"/>
          <a:ext cx="333375" cy="23056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61</xdr:row>
      <xdr:rowOff>47625</xdr:rowOff>
    </xdr:from>
    <xdr:to>
      <xdr:col>4</xdr:col>
      <xdr:colOff>542925</xdr:colOff>
      <xdr:row>61</xdr:row>
      <xdr:rowOff>285750</xdr:rowOff>
    </xdr:to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183870EF-4D34-4F9D-94B3-D08E2D2CEB3E}"/>
            </a:ext>
          </a:extLst>
        </xdr:cNvPr>
        <xdr:cNvSpPr>
          <a:spLocks noChangeArrowheads="1"/>
        </xdr:cNvSpPr>
      </xdr:nvSpPr>
      <xdr:spPr bwMode="auto">
        <a:xfrm>
          <a:off x="2514600" y="13363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61</xdr:row>
      <xdr:rowOff>28575</xdr:rowOff>
    </xdr:from>
    <xdr:to>
      <xdr:col>9</xdr:col>
      <xdr:colOff>400050</xdr:colOff>
      <xdr:row>61</xdr:row>
      <xdr:rowOff>266700</xdr:rowOff>
    </xdr:to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31E225CD-B600-472D-BF67-F971C8874625}"/>
            </a:ext>
          </a:extLst>
        </xdr:cNvPr>
        <xdr:cNvSpPr>
          <a:spLocks noChangeArrowheads="1"/>
        </xdr:cNvSpPr>
      </xdr:nvSpPr>
      <xdr:spPr bwMode="auto">
        <a:xfrm>
          <a:off x="5610225" y="13344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71</xdr:row>
      <xdr:rowOff>19050</xdr:rowOff>
    </xdr:from>
    <xdr:to>
      <xdr:col>4</xdr:col>
      <xdr:colOff>552450</xdr:colOff>
      <xdr:row>71</xdr:row>
      <xdr:rowOff>257175</xdr:rowOff>
    </xdr:to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42593AF9-ACE5-471B-A6D7-70CC5044FBCB}"/>
            </a:ext>
          </a:extLst>
        </xdr:cNvPr>
        <xdr:cNvSpPr>
          <a:spLocks noChangeArrowheads="1"/>
        </xdr:cNvSpPr>
      </xdr:nvSpPr>
      <xdr:spPr bwMode="auto">
        <a:xfrm>
          <a:off x="2524125" y="16325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71</xdr:row>
      <xdr:rowOff>28575</xdr:rowOff>
    </xdr:from>
    <xdr:to>
      <xdr:col>7</xdr:col>
      <xdr:colOff>428625</xdr:colOff>
      <xdr:row>71</xdr:row>
      <xdr:rowOff>266700</xdr:rowOff>
    </xdr:to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F88B3597-4CE9-4BAD-8840-E1CDC4524F9C}"/>
            </a:ext>
          </a:extLst>
        </xdr:cNvPr>
        <xdr:cNvSpPr>
          <a:spLocks noChangeArrowheads="1"/>
        </xdr:cNvSpPr>
      </xdr:nvSpPr>
      <xdr:spPr bwMode="auto">
        <a:xfrm>
          <a:off x="434340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71</xdr:row>
      <xdr:rowOff>28575</xdr:rowOff>
    </xdr:from>
    <xdr:to>
      <xdr:col>11</xdr:col>
      <xdr:colOff>371475</xdr:colOff>
      <xdr:row>71</xdr:row>
      <xdr:rowOff>266700</xdr:rowOff>
    </xdr:to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02280845-8DA3-4284-B175-775B9FEAE74A}"/>
            </a:ext>
          </a:extLst>
        </xdr:cNvPr>
        <xdr:cNvSpPr>
          <a:spLocks noChangeArrowheads="1"/>
        </xdr:cNvSpPr>
      </xdr:nvSpPr>
      <xdr:spPr bwMode="auto">
        <a:xfrm>
          <a:off x="6877050" y="16335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72</xdr:row>
      <xdr:rowOff>47625</xdr:rowOff>
    </xdr:from>
    <xdr:to>
      <xdr:col>4</xdr:col>
      <xdr:colOff>542925</xdr:colOff>
      <xdr:row>72</xdr:row>
      <xdr:rowOff>285750</xdr:rowOff>
    </xdr:to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51B94733-7AF3-4C1F-9FA7-AB35463D7FBE}"/>
            </a:ext>
          </a:extLst>
        </xdr:cNvPr>
        <xdr:cNvSpPr>
          <a:spLocks noChangeArrowheads="1"/>
        </xdr:cNvSpPr>
      </xdr:nvSpPr>
      <xdr:spPr bwMode="auto">
        <a:xfrm>
          <a:off x="2514600" y="16659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72</xdr:row>
      <xdr:rowOff>28575</xdr:rowOff>
    </xdr:from>
    <xdr:to>
      <xdr:col>9</xdr:col>
      <xdr:colOff>400050</xdr:colOff>
      <xdr:row>72</xdr:row>
      <xdr:rowOff>266700</xdr:rowOff>
    </xdr:to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B3B5ECE1-6A88-452D-9476-BD6F692EFCAF}"/>
            </a:ext>
          </a:extLst>
        </xdr:cNvPr>
        <xdr:cNvSpPr>
          <a:spLocks noChangeArrowheads="1"/>
        </xdr:cNvSpPr>
      </xdr:nvSpPr>
      <xdr:spPr bwMode="auto">
        <a:xfrm>
          <a:off x="5610225" y="16640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81</xdr:row>
      <xdr:rowOff>19050</xdr:rowOff>
    </xdr:from>
    <xdr:to>
      <xdr:col>4</xdr:col>
      <xdr:colOff>552450</xdr:colOff>
      <xdr:row>81</xdr:row>
      <xdr:rowOff>257175</xdr:rowOff>
    </xdr:to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F2FE7E00-1515-43C5-BBEA-F5A29AAA4A92}"/>
            </a:ext>
          </a:extLst>
        </xdr:cNvPr>
        <xdr:cNvSpPr>
          <a:spLocks noChangeArrowheads="1"/>
        </xdr:cNvSpPr>
      </xdr:nvSpPr>
      <xdr:spPr bwMode="auto">
        <a:xfrm>
          <a:off x="2524125" y="19297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84667</xdr:colOff>
      <xdr:row>80</xdr:row>
      <xdr:rowOff>293158</xdr:rowOff>
    </xdr:from>
    <xdr:to>
      <xdr:col>7</xdr:col>
      <xdr:colOff>418042</xdr:colOff>
      <xdr:row>81</xdr:row>
      <xdr:rowOff>224366</xdr:rowOff>
    </xdr:to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BF31D4C7-9B9B-43ED-AFEC-986C05567F88}"/>
            </a:ext>
          </a:extLst>
        </xdr:cNvPr>
        <xdr:cNvSpPr>
          <a:spLocks noChangeArrowheads="1"/>
        </xdr:cNvSpPr>
      </xdr:nvSpPr>
      <xdr:spPr bwMode="auto">
        <a:xfrm>
          <a:off x="4332817" y="19276483"/>
          <a:ext cx="333375" cy="22648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81</xdr:row>
      <xdr:rowOff>28575</xdr:rowOff>
    </xdr:from>
    <xdr:to>
      <xdr:col>11</xdr:col>
      <xdr:colOff>371475</xdr:colOff>
      <xdr:row>81</xdr:row>
      <xdr:rowOff>266700</xdr:rowOff>
    </xdr:to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E17ED939-43AA-4605-A2A4-A4839B1A9C68}"/>
            </a:ext>
          </a:extLst>
        </xdr:cNvPr>
        <xdr:cNvSpPr>
          <a:spLocks noChangeArrowheads="1"/>
        </xdr:cNvSpPr>
      </xdr:nvSpPr>
      <xdr:spPr bwMode="auto">
        <a:xfrm>
          <a:off x="6877050" y="19307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82</xdr:row>
      <xdr:rowOff>47625</xdr:rowOff>
    </xdr:from>
    <xdr:to>
      <xdr:col>4</xdr:col>
      <xdr:colOff>542925</xdr:colOff>
      <xdr:row>82</xdr:row>
      <xdr:rowOff>285750</xdr:rowOff>
    </xdr:to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EDF2E98A-E23C-47C0-A5C8-EFF4D4E542A8}"/>
            </a:ext>
          </a:extLst>
        </xdr:cNvPr>
        <xdr:cNvSpPr>
          <a:spLocks noChangeArrowheads="1"/>
        </xdr:cNvSpPr>
      </xdr:nvSpPr>
      <xdr:spPr bwMode="auto">
        <a:xfrm>
          <a:off x="2514600" y="19621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82</xdr:row>
      <xdr:rowOff>28575</xdr:rowOff>
    </xdr:from>
    <xdr:to>
      <xdr:col>9</xdr:col>
      <xdr:colOff>400050</xdr:colOff>
      <xdr:row>82</xdr:row>
      <xdr:rowOff>266700</xdr:rowOff>
    </xdr:to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667B759D-21AE-496C-B94D-81112ECFCE90}"/>
            </a:ext>
          </a:extLst>
        </xdr:cNvPr>
        <xdr:cNvSpPr>
          <a:spLocks noChangeArrowheads="1"/>
        </xdr:cNvSpPr>
      </xdr:nvSpPr>
      <xdr:spPr bwMode="auto">
        <a:xfrm>
          <a:off x="5610225" y="19602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91</xdr:row>
      <xdr:rowOff>19050</xdr:rowOff>
    </xdr:from>
    <xdr:to>
      <xdr:col>4</xdr:col>
      <xdr:colOff>552450</xdr:colOff>
      <xdr:row>91</xdr:row>
      <xdr:rowOff>257175</xdr:rowOff>
    </xdr:to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9D95EBDE-5B0A-4EE5-AE4B-BEECEAE91C5C}"/>
            </a:ext>
          </a:extLst>
        </xdr:cNvPr>
        <xdr:cNvSpPr>
          <a:spLocks noChangeArrowheads="1"/>
        </xdr:cNvSpPr>
      </xdr:nvSpPr>
      <xdr:spPr bwMode="auto">
        <a:xfrm>
          <a:off x="2524125" y="2225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91</xdr:row>
      <xdr:rowOff>28575</xdr:rowOff>
    </xdr:from>
    <xdr:to>
      <xdr:col>7</xdr:col>
      <xdr:colOff>428625</xdr:colOff>
      <xdr:row>91</xdr:row>
      <xdr:rowOff>266700</xdr:rowOff>
    </xdr:to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85F5BE16-19D7-4F09-BBBA-F630532E3132}"/>
            </a:ext>
          </a:extLst>
        </xdr:cNvPr>
        <xdr:cNvSpPr>
          <a:spLocks noChangeArrowheads="1"/>
        </xdr:cNvSpPr>
      </xdr:nvSpPr>
      <xdr:spPr bwMode="auto">
        <a:xfrm>
          <a:off x="4343400" y="2225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91</xdr:row>
      <xdr:rowOff>28575</xdr:rowOff>
    </xdr:from>
    <xdr:to>
      <xdr:col>11</xdr:col>
      <xdr:colOff>371475</xdr:colOff>
      <xdr:row>91</xdr:row>
      <xdr:rowOff>266700</xdr:rowOff>
    </xdr:to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3E5798AC-079F-4BFD-887E-19EEF99ADA1B}"/>
            </a:ext>
          </a:extLst>
        </xdr:cNvPr>
        <xdr:cNvSpPr>
          <a:spLocks noChangeArrowheads="1"/>
        </xdr:cNvSpPr>
      </xdr:nvSpPr>
      <xdr:spPr bwMode="auto">
        <a:xfrm>
          <a:off x="6877050" y="22259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92</xdr:row>
      <xdr:rowOff>47625</xdr:rowOff>
    </xdr:from>
    <xdr:to>
      <xdr:col>4</xdr:col>
      <xdr:colOff>542925</xdr:colOff>
      <xdr:row>92</xdr:row>
      <xdr:rowOff>285750</xdr:rowOff>
    </xdr:to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6ECCAD0D-9BD4-4019-855F-3410F5D94027}"/>
            </a:ext>
          </a:extLst>
        </xdr:cNvPr>
        <xdr:cNvSpPr>
          <a:spLocks noChangeArrowheads="1"/>
        </xdr:cNvSpPr>
      </xdr:nvSpPr>
      <xdr:spPr bwMode="auto">
        <a:xfrm>
          <a:off x="2514600" y="22574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92</xdr:row>
      <xdr:rowOff>28575</xdr:rowOff>
    </xdr:from>
    <xdr:to>
      <xdr:col>9</xdr:col>
      <xdr:colOff>400050</xdr:colOff>
      <xdr:row>92</xdr:row>
      <xdr:rowOff>266700</xdr:rowOff>
    </xdr:to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415AE715-C0BE-4F2D-BC6B-7AC8B6B7F74F}"/>
            </a:ext>
          </a:extLst>
        </xdr:cNvPr>
        <xdr:cNvSpPr>
          <a:spLocks noChangeArrowheads="1"/>
        </xdr:cNvSpPr>
      </xdr:nvSpPr>
      <xdr:spPr bwMode="auto">
        <a:xfrm>
          <a:off x="5610225" y="22555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101</xdr:row>
      <xdr:rowOff>19050</xdr:rowOff>
    </xdr:from>
    <xdr:to>
      <xdr:col>4</xdr:col>
      <xdr:colOff>552450</xdr:colOff>
      <xdr:row>101</xdr:row>
      <xdr:rowOff>257175</xdr:rowOff>
    </xdr:to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6694E454-A4F3-4128-87EE-0A34CF7B4245}"/>
            </a:ext>
          </a:extLst>
        </xdr:cNvPr>
        <xdr:cNvSpPr>
          <a:spLocks noChangeArrowheads="1"/>
        </xdr:cNvSpPr>
      </xdr:nvSpPr>
      <xdr:spPr bwMode="auto">
        <a:xfrm>
          <a:off x="2524125" y="252031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101</xdr:row>
      <xdr:rowOff>28575</xdr:rowOff>
    </xdr:from>
    <xdr:to>
      <xdr:col>7</xdr:col>
      <xdr:colOff>428625</xdr:colOff>
      <xdr:row>101</xdr:row>
      <xdr:rowOff>266700</xdr:rowOff>
    </xdr:to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CD96B097-DF03-4BA3-A31D-69FB71CA0846}"/>
            </a:ext>
          </a:extLst>
        </xdr:cNvPr>
        <xdr:cNvSpPr>
          <a:spLocks noChangeArrowheads="1"/>
        </xdr:cNvSpPr>
      </xdr:nvSpPr>
      <xdr:spPr bwMode="auto">
        <a:xfrm>
          <a:off x="4343400" y="2521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101</xdr:row>
      <xdr:rowOff>28575</xdr:rowOff>
    </xdr:from>
    <xdr:to>
      <xdr:col>11</xdr:col>
      <xdr:colOff>371475</xdr:colOff>
      <xdr:row>101</xdr:row>
      <xdr:rowOff>266700</xdr:rowOff>
    </xdr:to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26CD8FE0-DA40-4A8E-BC26-11F30D903F9A}"/>
            </a:ext>
          </a:extLst>
        </xdr:cNvPr>
        <xdr:cNvSpPr>
          <a:spLocks noChangeArrowheads="1"/>
        </xdr:cNvSpPr>
      </xdr:nvSpPr>
      <xdr:spPr bwMode="auto">
        <a:xfrm>
          <a:off x="6877050" y="2521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102</xdr:row>
      <xdr:rowOff>47625</xdr:rowOff>
    </xdr:from>
    <xdr:to>
      <xdr:col>4</xdr:col>
      <xdr:colOff>542925</xdr:colOff>
      <xdr:row>102</xdr:row>
      <xdr:rowOff>285750</xdr:rowOff>
    </xdr:to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49EF256-A6C6-423F-BCC2-5B74C748FBBF}"/>
            </a:ext>
          </a:extLst>
        </xdr:cNvPr>
        <xdr:cNvSpPr>
          <a:spLocks noChangeArrowheads="1"/>
        </xdr:cNvSpPr>
      </xdr:nvSpPr>
      <xdr:spPr bwMode="auto">
        <a:xfrm>
          <a:off x="2514600" y="25527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102</xdr:row>
      <xdr:rowOff>28575</xdr:rowOff>
    </xdr:from>
    <xdr:to>
      <xdr:col>9</xdr:col>
      <xdr:colOff>400050</xdr:colOff>
      <xdr:row>102</xdr:row>
      <xdr:rowOff>266700</xdr:rowOff>
    </xdr:to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FE6864A3-404E-43DE-AB20-9125C0840D48}"/>
            </a:ext>
          </a:extLst>
        </xdr:cNvPr>
        <xdr:cNvSpPr>
          <a:spLocks noChangeArrowheads="1"/>
        </xdr:cNvSpPr>
      </xdr:nvSpPr>
      <xdr:spPr bwMode="auto">
        <a:xfrm>
          <a:off x="5610225" y="25507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111</xdr:row>
      <xdr:rowOff>19050</xdr:rowOff>
    </xdr:from>
    <xdr:to>
      <xdr:col>4</xdr:col>
      <xdr:colOff>552450</xdr:colOff>
      <xdr:row>111</xdr:row>
      <xdr:rowOff>257175</xdr:rowOff>
    </xdr:to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606875CC-CC5A-442F-BC06-7E7BA3CF8A65}"/>
            </a:ext>
          </a:extLst>
        </xdr:cNvPr>
        <xdr:cNvSpPr>
          <a:spLocks noChangeArrowheads="1"/>
        </xdr:cNvSpPr>
      </xdr:nvSpPr>
      <xdr:spPr bwMode="auto">
        <a:xfrm>
          <a:off x="2524125" y="28155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111</xdr:row>
      <xdr:rowOff>28575</xdr:rowOff>
    </xdr:from>
    <xdr:to>
      <xdr:col>7</xdr:col>
      <xdr:colOff>428625</xdr:colOff>
      <xdr:row>111</xdr:row>
      <xdr:rowOff>266700</xdr:rowOff>
    </xdr:to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D4912AB4-4BD4-4BF1-AD42-F4BFD094A54D}"/>
            </a:ext>
          </a:extLst>
        </xdr:cNvPr>
        <xdr:cNvSpPr>
          <a:spLocks noChangeArrowheads="1"/>
        </xdr:cNvSpPr>
      </xdr:nvSpPr>
      <xdr:spPr bwMode="auto">
        <a:xfrm>
          <a:off x="4343400" y="281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111</xdr:row>
      <xdr:rowOff>28575</xdr:rowOff>
    </xdr:from>
    <xdr:to>
      <xdr:col>11</xdr:col>
      <xdr:colOff>371475</xdr:colOff>
      <xdr:row>111</xdr:row>
      <xdr:rowOff>266700</xdr:rowOff>
    </xdr:to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41F86F85-BCCB-4A0F-A299-8297F7C21DE9}"/>
            </a:ext>
          </a:extLst>
        </xdr:cNvPr>
        <xdr:cNvSpPr>
          <a:spLocks noChangeArrowheads="1"/>
        </xdr:cNvSpPr>
      </xdr:nvSpPr>
      <xdr:spPr bwMode="auto">
        <a:xfrm>
          <a:off x="6877050" y="281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112</xdr:row>
      <xdr:rowOff>47625</xdr:rowOff>
    </xdr:from>
    <xdr:to>
      <xdr:col>4</xdr:col>
      <xdr:colOff>542925</xdr:colOff>
      <xdr:row>112</xdr:row>
      <xdr:rowOff>285750</xdr:rowOff>
    </xdr:to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2D79964E-1E1E-4470-BCDF-FAA87DD1DB66}"/>
            </a:ext>
          </a:extLst>
        </xdr:cNvPr>
        <xdr:cNvSpPr>
          <a:spLocks noChangeArrowheads="1"/>
        </xdr:cNvSpPr>
      </xdr:nvSpPr>
      <xdr:spPr bwMode="auto">
        <a:xfrm>
          <a:off x="2514600" y="28479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112</xdr:row>
      <xdr:rowOff>28575</xdr:rowOff>
    </xdr:from>
    <xdr:to>
      <xdr:col>9</xdr:col>
      <xdr:colOff>400050</xdr:colOff>
      <xdr:row>112</xdr:row>
      <xdr:rowOff>266700</xdr:rowOff>
    </xdr:to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A575715F-4B6A-4593-9937-5B7CD9135F78}"/>
            </a:ext>
          </a:extLst>
        </xdr:cNvPr>
        <xdr:cNvSpPr>
          <a:spLocks noChangeArrowheads="1"/>
        </xdr:cNvSpPr>
      </xdr:nvSpPr>
      <xdr:spPr bwMode="auto">
        <a:xfrm>
          <a:off x="5610225" y="28460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9ACED026-BE2B-47D3-A7EE-71A9A12B9C6E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64B8618C-B78A-4732-9BAF-075DDD152340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6EE531A-94B1-414B-AFD0-84CC3BB73CCE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82B2A8B6-C152-47B0-B67C-C0762CFFC349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A8DF52D1-CB39-4B17-A5E2-F0D5701600C7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08D7E5D7-51C5-4350-B33C-4E54B2C7E10D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02A91595-B38E-489F-A7EB-270F772C062F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320815BB-D1B2-46E2-86EF-494F2C83639F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079F1D5E-0A81-4510-AA35-987E46153B73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BE3F40AD-6CB4-4A39-89AE-ADA1B11FB440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99CE7ED4-F841-4518-B332-D9D7724BAEA0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60A774E7-0A9A-46B9-A005-3798CDC71856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F2A0052E-5807-4279-AF87-883E15F4D3E8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3DCEA738-1558-4BA3-83A1-CB4864392261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6B364790-4B12-4F64-B639-1E4377B10E20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FFD64CD-CA32-4487-B3E9-37F39BF2F70E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6806BF0-3337-4C08-ACC0-EAEA2203E8BD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4043B1B7-F3BF-4360-90AC-D92599E6F0C4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1D7A6277-2252-415A-A103-393E8534C2D1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70B4FB3A-FB76-438B-8481-9BBC68956DDC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267</xdr:row>
      <xdr:rowOff>19050</xdr:rowOff>
    </xdr:from>
    <xdr:to>
      <xdr:col>4</xdr:col>
      <xdr:colOff>552450</xdr:colOff>
      <xdr:row>267</xdr:row>
      <xdr:rowOff>257175</xdr:rowOff>
    </xdr:to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56F3F37B-D4C3-4B9F-ABE0-03175BAE3797}"/>
            </a:ext>
          </a:extLst>
        </xdr:cNvPr>
        <xdr:cNvSpPr>
          <a:spLocks noChangeArrowheads="1"/>
        </xdr:cNvSpPr>
      </xdr:nvSpPr>
      <xdr:spPr bwMode="auto">
        <a:xfrm>
          <a:off x="2524125" y="7486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267</xdr:row>
      <xdr:rowOff>28575</xdr:rowOff>
    </xdr:from>
    <xdr:to>
      <xdr:col>7</xdr:col>
      <xdr:colOff>428625</xdr:colOff>
      <xdr:row>267</xdr:row>
      <xdr:rowOff>266700</xdr:rowOff>
    </xdr:to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35637F7-3141-489E-AF4E-031CD55739B7}"/>
            </a:ext>
          </a:extLst>
        </xdr:cNvPr>
        <xdr:cNvSpPr>
          <a:spLocks noChangeArrowheads="1"/>
        </xdr:cNvSpPr>
      </xdr:nvSpPr>
      <xdr:spPr bwMode="auto">
        <a:xfrm>
          <a:off x="434340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267</xdr:row>
      <xdr:rowOff>28575</xdr:rowOff>
    </xdr:from>
    <xdr:to>
      <xdr:col>11</xdr:col>
      <xdr:colOff>371475</xdr:colOff>
      <xdr:row>267</xdr:row>
      <xdr:rowOff>266700</xdr:rowOff>
    </xdr:to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170082A-60F5-44DB-86A0-14EE76F96462}"/>
            </a:ext>
          </a:extLst>
        </xdr:cNvPr>
        <xdr:cNvSpPr>
          <a:spLocks noChangeArrowheads="1"/>
        </xdr:cNvSpPr>
      </xdr:nvSpPr>
      <xdr:spPr bwMode="auto">
        <a:xfrm>
          <a:off x="6877050" y="7487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268</xdr:row>
      <xdr:rowOff>47625</xdr:rowOff>
    </xdr:from>
    <xdr:to>
      <xdr:col>4</xdr:col>
      <xdr:colOff>542925</xdr:colOff>
      <xdr:row>268</xdr:row>
      <xdr:rowOff>285750</xdr:rowOff>
    </xdr:to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FB9F8195-A214-4F65-8053-208D7CBD2443}"/>
            </a:ext>
          </a:extLst>
        </xdr:cNvPr>
        <xdr:cNvSpPr>
          <a:spLocks noChangeArrowheads="1"/>
        </xdr:cNvSpPr>
      </xdr:nvSpPr>
      <xdr:spPr bwMode="auto">
        <a:xfrm>
          <a:off x="2514600" y="75190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268</xdr:row>
      <xdr:rowOff>28575</xdr:rowOff>
    </xdr:from>
    <xdr:to>
      <xdr:col>9</xdr:col>
      <xdr:colOff>400050</xdr:colOff>
      <xdr:row>268</xdr:row>
      <xdr:rowOff>266700</xdr:rowOff>
    </xdr:to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220594F9-23FA-4436-96ED-6540F848C436}"/>
            </a:ext>
          </a:extLst>
        </xdr:cNvPr>
        <xdr:cNvSpPr>
          <a:spLocks noChangeArrowheads="1"/>
        </xdr:cNvSpPr>
      </xdr:nvSpPr>
      <xdr:spPr bwMode="auto">
        <a:xfrm>
          <a:off x="5610225" y="75171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FA321C27-3B7D-4488-B2E2-1E5792D7F6F2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C746629E-8902-4039-ACDF-A03B4D4359CC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DA2D44C3-F3F0-4D44-AB14-0BB6E053380A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AC63736C-3D14-4881-8573-A6BE4741B07E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B228C223-F1F1-451B-BCAA-5D34EE88C3C4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FD623195-214D-4770-A433-834C0BCFC8E1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90B5D54-65A0-480F-AF9E-FE141796EE54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ABB0DB85-37BD-4673-ACFD-293BCC648571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31CD2871-D65E-42FE-B9B5-F696AAFEC13A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06D59735-B54E-4EE2-A35E-834C0844383F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6EAC45D7-575B-40D9-B24A-F73C9D697243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A13550C4-1BF0-4FA4-9778-77269B0EA7B4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2E0DA69D-5E73-4ED9-8D98-9EBCD08CD7A6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13037D3A-19EB-4B87-B31D-F4DEDE6C45BE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3FB1FBEC-13CD-4488-8DCD-ABD0E537616B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307</xdr:row>
      <xdr:rowOff>19050</xdr:rowOff>
    </xdr:from>
    <xdr:to>
      <xdr:col>4</xdr:col>
      <xdr:colOff>552450</xdr:colOff>
      <xdr:row>307</xdr:row>
      <xdr:rowOff>257175</xdr:rowOff>
    </xdr:to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59F57E26-578F-4AE9-B301-D2FB604F05CF}"/>
            </a:ext>
          </a:extLst>
        </xdr:cNvPr>
        <xdr:cNvSpPr>
          <a:spLocks noChangeArrowheads="1"/>
        </xdr:cNvSpPr>
      </xdr:nvSpPr>
      <xdr:spPr bwMode="auto">
        <a:xfrm>
          <a:off x="2524125" y="86839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307</xdr:row>
      <xdr:rowOff>28575</xdr:rowOff>
    </xdr:from>
    <xdr:to>
      <xdr:col>7</xdr:col>
      <xdr:colOff>428625</xdr:colOff>
      <xdr:row>307</xdr:row>
      <xdr:rowOff>266700</xdr:rowOff>
    </xdr:to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3A5BDED6-5BBA-438F-B2F7-8F8105E63F36}"/>
            </a:ext>
          </a:extLst>
        </xdr:cNvPr>
        <xdr:cNvSpPr>
          <a:spLocks noChangeArrowheads="1"/>
        </xdr:cNvSpPr>
      </xdr:nvSpPr>
      <xdr:spPr bwMode="auto">
        <a:xfrm>
          <a:off x="434340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307</xdr:row>
      <xdr:rowOff>28575</xdr:rowOff>
    </xdr:from>
    <xdr:to>
      <xdr:col>11</xdr:col>
      <xdr:colOff>371475</xdr:colOff>
      <xdr:row>307</xdr:row>
      <xdr:rowOff>266700</xdr:rowOff>
    </xdr:to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4353178C-9776-4B09-819F-A1CFD3E8A876}"/>
            </a:ext>
          </a:extLst>
        </xdr:cNvPr>
        <xdr:cNvSpPr>
          <a:spLocks noChangeArrowheads="1"/>
        </xdr:cNvSpPr>
      </xdr:nvSpPr>
      <xdr:spPr bwMode="auto">
        <a:xfrm>
          <a:off x="6877050" y="8684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308</xdr:row>
      <xdr:rowOff>47625</xdr:rowOff>
    </xdr:from>
    <xdr:to>
      <xdr:col>4</xdr:col>
      <xdr:colOff>542925</xdr:colOff>
      <xdr:row>308</xdr:row>
      <xdr:rowOff>285750</xdr:rowOff>
    </xdr:to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0C3F88EF-7698-459A-BCFE-ADA48A90C6D8}"/>
            </a:ext>
          </a:extLst>
        </xdr:cNvPr>
        <xdr:cNvSpPr>
          <a:spLocks noChangeArrowheads="1"/>
        </xdr:cNvSpPr>
      </xdr:nvSpPr>
      <xdr:spPr bwMode="auto">
        <a:xfrm>
          <a:off x="2514600" y="8716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308</xdr:row>
      <xdr:rowOff>28575</xdr:rowOff>
    </xdr:from>
    <xdr:to>
      <xdr:col>9</xdr:col>
      <xdr:colOff>400050</xdr:colOff>
      <xdr:row>308</xdr:row>
      <xdr:rowOff>266700</xdr:rowOff>
    </xdr:to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2093E3F5-8A78-4F25-94B3-716C67FC8BD4}"/>
            </a:ext>
          </a:extLst>
        </xdr:cNvPr>
        <xdr:cNvSpPr>
          <a:spLocks noChangeArrowheads="1"/>
        </xdr:cNvSpPr>
      </xdr:nvSpPr>
      <xdr:spPr bwMode="auto">
        <a:xfrm>
          <a:off x="5610225" y="87144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31F562AC-6A13-45FD-8FCB-B932ACA71207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F4F67C3-4B7B-4E76-B947-BDB67517FE80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ABA0B84D-6001-4893-B7D6-9F1A89B267CF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6A3D1251-2489-4EAE-AD87-39F159B6B96C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F14C93D1-99F9-4003-B2F6-E3868323A343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6C3169B4-7CB3-4D59-8E7C-839E9D7E4F27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FA2AAACB-453A-41E5-906A-ED479C0D0EF8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F391A757-1CDA-4C1B-99E4-A429F9544BA4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68C1DAC0-0101-45E2-8B8F-802CE968E0C0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6AF9E9B6-9827-48A1-85B5-6DA17E88BF6C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5E8C1DD9-33D2-46BC-9F05-595A5E5E528F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D69AA5F4-FA16-4A5F-BBFF-50355A7709FD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2DCBA9D9-4638-49FB-AF38-D16B895C442F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8320E838-F195-4991-BCD8-A9728D0DA680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D84C5E3-715D-4016-96F5-B1B8942FB72C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317</xdr:row>
      <xdr:rowOff>19050</xdr:rowOff>
    </xdr:from>
    <xdr:to>
      <xdr:col>4</xdr:col>
      <xdr:colOff>552450</xdr:colOff>
      <xdr:row>317</xdr:row>
      <xdr:rowOff>257175</xdr:rowOff>
    </xdr:to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3F58C8CE-7572-4C23-BC53-BFEEB9D1CE80}"/>
            </a:ext>
          </a:extLst>
        </xdr:cNvPr>
        <xdr:cNvSpPr>
          <a:spLocks noChangeArrowheads="1"/>
        </xdr:cNvSpPr>
      </xdr:nvSpPr>
      <xdr:spPr bwMode="auto">
        <a:xfrm>
          <a:off x="2524125" y="897921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317</xdr:row>
      <xdr:rowOff>28575</xdr:rowOff>
    </xdr:from>
    <xdr:to>
      <xdr:col>7</xdr:col>
      <xdr:colOff>428625</xdr:colOff>
      <xdr:row>317</xdr:row>
      <xdr:rowOff>266700</xdr:rowOff>
    </xdr:to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3235653F-2AAB-4F72-AE4E-5F1694E2799F}"/>
            </a:ext>
          </a:extLst>
        </xdr:cNvPr>
        <xdr:cNvSpPr>
          <a:spLocks noChangeArrowheads="1"/>
        </xdr:cNvSpPr>
      </xdr:nvSpPr>
      <xdr:spPr bwMode="auto">
        <a:xfrm>
          <a:off x="434340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317</xdr:row>
      <xdr:rowOff>28575</xdr:rowOff>
    </xdr:from>
    <xdr:to>
      <xdr:col>11</xdr:col>
      <xdr:colOff>371475</xdr:colOff>
      <xdr:row>317</xdr:row>
      <xdr:rowOff>266700</xdr:rowOff>
    </xdr:to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BC575B1F-3F57-43F8-911B-4F796D385389}"/>
            </a:ext>
          </a:extLst>
        </xdr:cNvPr>
        <xdr:cNvSpPr>
          <a:spLocks noChangeArrowheads="1"/>
        </xdr:cNvSpPr>
      </xdr:nvSpPr>
      <xdr:spPr bwMode="auto">
        <a:xfrm>
          <a:off x="6877050" y="8980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318</xdr:row>
      <xdr:rowOff>47625</xdr:rowOff>
    </xdr:from>
    <xdr:to>
      <xdr:col>4</xdr:col>
      <xdr:colOff>542925</xdr:colOff>
      <xdr:row>318</xdr:row>
      <xdr:rowOff>285750</xdr:rowOff>
    </xdr:to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219173C9-EBFA-4A02-80C6-3D51E5D441ED}"/>
            </a:ext>
          </a:extLst>
        </xdr:cNvPr>
        <xdr:cNvSpPr>
          <a:spLocks noChangeArrowheads="1"/>
        </xdr:cNvSpPr>
      </xdr:nvSpPr>
      <xdr:spPr bwMode="auto">
        <a:xfrm>
          <a:off x="2514600" y="9011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318</xdr:row>
      <xdr:rowOff>28575</xdr:rowOff>
    </xdr:from>
    <xdr:to>
      <xdr:col>9</xdr:col>
      <xdr:colOff>400050</xdr:colOff>
      <xdr:row>318</xdr:row>
      <xdr:rowOff>266700</xdr:rowOff>
    </xdr:to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C89E809A-93A6-465A-AD82-A95F331D7FFC}"/>
            </a:ext>
          </a:extLst>
        </xdr:cNvPr>
        <xdr:cNvSpPr>
          <a:spLocks noChangeArrowheads="1"/>
        </xdr:cNvSpPr>
      </xdr:nvSpPr>
      <xdr:spPr bwMode="auto">
        <a:xfrm>
          <a:off x="5610225" y="90096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2D4F171B-5C3C-4CDA-96A6-A9C8B284B592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84D0E9A0-0DCE-418C-B584-44ED06126E44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1FDB93BB-46D6-4DEC-B092-C56BA798CD63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8B0E0F51-F481-4B88-A01E-3701C5BF3C4E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7F90E515-9377-437C-BEE1-69585D51B069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94CA2A25-6013-4447-BCD4-B2E6C3708750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3F56553A-5E2F-472D-A518-83D4434288DF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7CEB187B-6662-45E8-8F98-A50F1B463B96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9FD5717F-854A-4A78-8DC3-3281BB5DBD45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F608EF10-102E-4997-8EA2-D54C3821667F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66E7EAB4-487F-4913-B8CB-3EB2EFFD1AA8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ACA5D2E7-B0FC-404E-8348-D5B5F2D0E7E4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8CEEDE1C-8553-43AE-B599-D2AFE9086D2D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316AE78E-AAE8-4C80-8D46-760AB6FED930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DB545F40-9700-42BA-BFB7-293ACB3AAB19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E8676B8D-CFCB-4A5F-8D4C-D8F61241F6C4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FF30A304-2C0C-48B6-91FD-850D79FBDDE4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FB9375E1-91D1-43AF-9E5E-D2273CDA4B12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F7824723-6D80-4459-94EB-B99D78CA5F30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7C5EE77E-2E5F-44C0-B183-97F2040BDE07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3271093A-6667-480B-96EF-EF524D5948F1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83AA759D-5F30-481D-B229-28487CB2CD41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35E97F6C-4111-4451-ADAE-7F6BADE7723A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F90F9241-CD9A-43F7-9C89-3AC5A0F628E8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901DD9A-4468-4842-B7E5-BB450AE2D611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423</xdr:row>
      <xdr:rowOff>19050</xdr:rowOff>
    </xdr:from>
    <xdr:to>
      <xdr:col>4</xdr:col>
      <xdr:colOff>552450</xdr:colOff>
      <xdr:row>423</xdr:row>
      <xdr:rowOff>257175</xdr:rowOff>
    </xdr:to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513190EC-6C07-4023-831D-623BF23EB03D}"/>
            </a:ext>
          </a:extLst>
        </xdr:cNvPr>
        <xdr:cNvSpPr>
          <a:spLocks noChangeArrowheads="1"/>
        </xdr:cNvSpPr>
      </xdr:nvSpPr>
      <xdr:spPr bwMode="auto">
        <a:xfrm>
          <a:off x="2524125" y="121577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423</xdr:row>
      <xdr:rowOff>28575</xdr:rowOff>
    </xdr:from>
    <xdr:to>
      <xdr:col>7</xdr:col>
      <xdr:colOff>428625</xdr:colOff>
      <xdr:row>423</xdr:row>
      <xdr:rowOff>266700</xdr:rowOff>
    </xdr:to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0CEC823F-5CBC-44B4-881F-213D9BDEC4ED}"/>
            </a:ext>
          </a:extLst>
        </xdr:cNvPr>
        <xdr:cNvSpPr>
          <a:spLocks noChangeArrowheads="1"/>
        </xdr:cNvSpPr>
      </xdr:nvSpPr>
      <xdr:spPr bwMode="auto">
        <a:xfrm>
          <a:off x="434340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423</xdr:row>
      <xdr:rowOff>28575</xdr:rowOff>
    </xdr:from>
    <xdr:to>
      <xdr:col>11</xdr:col>
      <xdr:colOff>371475</xdr:colOff>
      <xdr:row>423</xdr:row>
      <xdr:rowOff>266700</xdr:rowOff>
    </xdr:to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D8E486C3-5193-42A8-ABBF-00206A5898F5}"/>
            </a:ext>
          </a:extLst>
        </xdr:cNvPr>
        <xdr:cNvSpPr>
          <a:spLocks noChangeArrowheads="1"/>
        </xdr:cNvSpPr>
      </xdr:nvSpPr>
      <xdr:spPr bwMode="auto">
        <a:xfrm>
          <a:off x="6877050" y="121586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424</xdr:row>
      <xdr:rowOff>47625</xdr:rowOff>
    </xdr:from>
    <xdr:to>
      <xdr:col>4</xdr:col>
      <xdr:colOff>542925</xdr:colOff>
      <xdr:row>424</xdr:row>
      <xdr:rowOff>285750</xdr:rowOff>
    </xdr:to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A262D9C-745A-4BE2-B196-D1BB6E675FA6}"/>
            </a:ext>
          </a:extLst>
        </xdr:cNvPr>
        <xdr:cNvSpPr>
          <a:spLocks noChangeArrowheads="1"/>
        </xdr:cNvSpPr>
      </xdr:nvSpPr>
      <xdr:spPr bwMode="auto">
        <a:xfrm>
          <a:off x="2514600" y="121900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424</xdr:row>
      <xdr:rowOff>28575</xdr:rowOff>
    </xdr:from>
    <xdr:to>
      <xdr:col>9</xdr:col>
      <xdr:colOff>400050</xdr:colOff>
      <xdr:row>424</xdr:row>
      <xdr:rowOff>266700</xdr:rowOff>
    </xdr:to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D42F7839-21F4-42DC-B1E1-54EFC57D3E65}"/>
            </a:ext>
          </a:extLst>
        </xdr:cNvPr>
        <xdr:cNvSpPr>
          <a:spLocks noChangeArrowheads="1"/>
        </xdr:cNvSpPr>
      </xdr:nvSpPr>
      <xdr:spPr bwMode="auto">
        <a:xfrm>
          <a:off x="5610225" y="121881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ADBF3EB4-F213-4ACF-9AA4-BBEA9F3AEB44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68930247-A14C-4F1C-8FE9-C19F6160A69A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5723962C-D24E-406E-AB18-61368C338F99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ED1EE3F4-CA70-4A4E-AD2A-645EC2CFEB0F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767ADE17-A42D-4DBC-B859-C88894E0CCA5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1E822687-4AC3-469A-B62B-CB092C46351D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6A48C7E0-DB51-490D-AE6F-6CC38B196E6C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1550749-0032-4EF8-9947-E09F2F18144E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E008A70-5FA3-470C-BA26-5E3AC2CAE1CC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FCA19970-8715-4DE2-8B26-0109CA2A9DA1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E4C77C76-EA44-4473-940D-56FAC37F99D0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B5FCB25B-30BC-413D-9FE2-DF966FA84126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508CC6D2-3AFC-49B1-9A90-0057A7A36310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6EDB0AD7-28BC-4110-A406-17786EE72585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853AE008-DA80-4083-B6FC-4630E2A594C8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747CA314-B97B-413D-B553-9B56181D2939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A55972A3-A0D1-43B5-96F6-EF6E11329895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DF175D1F-AA32-47B7-A4A4-02F44272FB1E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811ED061-3941-49E4-90F3-14419543DC10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B788648B-9661-480E-8CF4-A94B80C9BBF6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F4148367-4C69-4208-B04A-A15A86BD185C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42D7AE21-AC99-45C6-B652-3BD732B45106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33D9A927-BDDE-4E62-80F5-276B7C485E30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CB4A3600-9D40-4567-88F3-4124ACB88E66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4486A707-5834-4DB4-B480-1EAB4FC91DD1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433</xdr:row>
      <xdr:rowOff>19050</xdr:rowOff>
    </xdr:from>
    <xdr:to>
      <xdr:col>4</xdr:col>
      <xdr:colOff>552450</xdr:colOff>
      <xdr:row>433</xdr:row>
      <xdr:rowOff>257175</xdr:rowOff>
    </xdr:to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31BDAD24-4F8F-4EAE-A36B-B52CD34F2838}"/>
            </a:ext>
          </a:extLst>
        </xdr:cNvPr>
        <xdr:cNvSpPr>
          <a:spLocks noChangeArrowheads="1"/>
        </xdr:cNvSpPr>
      </xdr:nvSpPr>
      <xdr:spPr bwMode="auto">
        <a:xfrm>
          <a:off x="2524125" y="1245298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433</xdr:row>
      <xdr:rowOff>28575</xdr:rowOff>
    </xdr:from>
    <xdr:to>
      <xdr:col>7</xdr:col>
      <xdr:colOff>428625</xdr:colOff>
      <xdr:row>433</xdr:row>
      <xdr:rowOff>266700</xdr:rowOff>
    </xdr:to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92F9150D-366B-47D0-A7A2-D7CBBBFEE335}"/>
            </a:ext>
          </a:extLst>
        </xdr:cNvPr>
        <xdr:cNvSpPr>
          <a:spLocks noChangeArrowheads="1"/>
        </xdr:cNvSpPr>
      </xdr:nvSpPr>
      <xdr:spPr bwMode="auto">
        <a:xfrm>
          <a:off x="434340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433</xdr:row>
      <xdr:rowOff>28575</xdr:rowOff>
    </xdr:from>
    <xdr:to>
      <xdr:col>11</xdr:col>
      <xdr:colOff>371475</xdr:colOff>
      <xdr:row>433</xdr:row>
      <xdr:rowOff>266700</xdr:rowOff>
    </xdr:to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74AA5A58-8557-4CA3-A15E-0D82D65E1076}"/>
            </a:ext>
          </a:extLst>
        </xdr:cNvPr>
        <xdr:cNvSpPr>
          <a:spLocks noChangeArrowheads="1"/>
        </xdr:cNvSpPr>
      </xdr:nvSpPr>
      <xdr:spPr bwMode="auto">
        <a:xfrm>
          <a:off x="6877050" y="124539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434</xdr:row>
      <xdr:rowOff>47625</xdr:rowOff>
    </xdr:from>
    <xdr:to>
      <xdr:col>4</xdr:col>
      <xdr:colOff>542925</xdr:colOff>
      <xdr:row>434</xdr:row>
      <xdr:rowOff>285750</xdr:rowOff>
    </xdr:to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3328C380-C0D2-46DF-9694-0D58243AE5A6}"/>
            </a:ext>
          </a:extLst>
        </xdr:cNvPr>
        <xdr:cNvSpPr>
          <a:spLocks noChangeArrowheads="1"/>
        </xdr:cNvSpPr>
      </xdr:nvSpPr>
      <xdr:spPr bwMode="auto">
        <a:xfrm>
          <a:off x="2514600" y="124853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434</xdr:row>
      <xdr:rowOff>28575</xdr:rowOff>
    </xdr:from>
    <xdr:to>
      <xdr:col>9</xdr:col>
      <xdr:colOff>400050</xdr:colOff>
      <xdr:row>434</xdr:row>
      <xdr:rowOff>266700</xdr:rowOff>
    </xdr:to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58040906-20CD-47AB-83AD-A0F193CB7A17}"/>
            </a:ext>
          </a:extLst>
        </xdr:cNvPr>
        <xdr:cNvSpPr>
          <a:spLocks noChangeArrowheads="1"/>
        </xdr:cNvSpPr>
      </xdr:nvSpPr>
      <xdr:spPr bwMode="auto">
        <a:xfrm>
          <a:off x="5610225" y="124834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548B2843-7746-4E16-A22B-6838D3EC35ED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A7376043-8999-4A39-96D2-8D87F1B83E64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2E97E804-42B9-4DC9-9D03-065A99967B37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055F442-C355-489D-AA32-8BD022983B53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51626650-FE9E-4526-A4F2-4757E90FE276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4EFD6AFA-1E1B-4421-BD5A-FD248A855CCC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5525E96F-B79A-4D86-93C7-140439ACDB29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F70A8514-0F69-467F-B2F6-19CEC0FCA9D5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86A3CCDC-B95F-419E-9971-41115BA79480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1AED4A40-E822-4B40-ABCA-007B99762A99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BE7CF065-6E9C-419D-8C66-F3839BEE0993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5D8302CF-7BD6-452B-8493-5F1A94BE2D63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9C612EB4-438F-4763-B10A-D117B1EC2D3C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B4758A20-987D-4364-A36A-48CB2EA1F292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CA3114E5-5790-47E4-8F7E-5B48062A15A0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E0618B55-93C9-4A2D-A5E1-B2D15B674E03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C1D96B79-376D-4FC7-8F02-961C3D859109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6E583D7C-B3A7-457A-9C1D-71C7237B5AC8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9E8956C5-6FAB-4086-A772-4D9BD7F43114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1FEA42BE-38A6-448D-85C0-CD9D78418F10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C198206C-062D-4B26-B838-BEEB18201C61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103150A8-3D14-48C3-B86D-DB8C658E1345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B2D3DC49-C741-427C-BD02-5D9838CFCF69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7A6EB935-7241-4FA2-A028-64FB160056AB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FAA054E0-9928-4B08-A0FD-F530598E4825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888BB3BC-37DE-473A-B5E6-BFB406F0DE94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BB53BF61-1F00-4C76-9025-DF36ACF2B7FE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C75D3F7A-D6BB-4CFC-9121-060FC65374D5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1F018701-E824-4D08-98AE-C8D25F9172E2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E7442234-2F73-4134-B466-C54DD39E11BA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454</xdr:row>
      <xdr:rowOff>19050</xdr:rowOff>
    </xdr:from>
    <xdr:to>
      <xdr:col>4</xdr:col>
      <xdr:colOff>552450</xdr:colOff>
      <xdr:row>454</xdr:row>
      <xdr:rowOff>257175</xdr:rowOff>
    </xdr:to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984BE741-FDF8-4941-82C0-79876D50EAB1}"/>
            </a:ext>
          </a:extLst>
        </xdr:cNvPr>
        <xdr:cNvSpPr>
          <a:spLocks noChangeArrowheads="1"/>
        </xdr:cNvSpPr>
      </xdr:nvSpPr>
      <xdr:spPr bwMode="auto">
        <a:xfrm>
          <a:off x="2524125" y="1307877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454</xdr:row>
      <xdr:rowOff>28575</xdr:rowOff>
    </xdr:from>
    <xdr:to>
      <xdr:col>7</xdr:col>
      <xdr:colOff>428625</xdr:colOff>
      <xdr:row>454</xdr:row>
      <xdr:rowOff>266700</xdr:rowOff>
    </xdr:to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9DD3F3D4-183D-47C0-910F-194991921C9E}"/>
            </a:ext>
          </a:extLst>
        </xdr:cNvPr>
        <xdr:cNvSpPr>
          <a:spLocks noChangeArrowheads="1"/>
        </xdr:cNvSpPr>
      </xdr:nvSpPr>
      <xdr:spPr bwMode="auto">
        <a:xfrm>
          <a:off x="434340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454</xdr:row>
      <xdr:rowOff>28575</xdr:rowOff>
    </xdr:from>
    <xdr:to>
      <xdr:col>11</xdr:col>
      <xdr:colOff>371475</xdr:colOff>
      <xdr:row>454</xdr:row>
      <xdr:rowOff>266700</xdr:rowOff>
    </xdr:to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6C4ADB26-45D3-4786-A40E-9881A7A4BD7D}"/>
            </a:ext>
          </a:extLst>
        </xdr:cNvPr>
        <xdr:cNvSpPr>
          <a:spLocks noChangeArrowheads="1"/>
        </xdr:cNvSpPr>
      </xdr:nvSpPr>
      <xdr:spPr bwMode="auto">
        <a:xfrm>
          <a:off x="6877050" y="13079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455</xdr:row>
      <xdr:rowOff>47625</xdr:rowOff>
    </xdr:from>
    <xdr:to>
      <xdr:col>4</xdr:col>
      <xdr:colOff>542925</xdr:colOff>
      <xdr:row>455</xdr:row>
      <xdr:rowOff>285750</xdr:rowOff>
    </xdr:to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BC6EB0E3-DE29-471F-BEEB-42F80465629F}"/>
            </a:ext>
          </a:extLst>
        </xdr:cNvPr>
        <xdr:cNvSpPr>
          <a:spLocks noChangeArrowheads="1"/>
        </xdr:cNvSpPr>
      </xdr:nvSpPr>
      <xdr:spPr bwMode="auto">
        <a:xfrm>
          <a:off x="2514600" y="131111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455</xdr:row>
      <xdr:rowOff>28575</xdr:rowOff>
    </xdr:from>
    <xdr:to>
      <xdr:col>9</xdr:col>
      <xdr:colOff>400050</xdr:colOff>
      <xdr:row>455</xdr:row>
      <xdr:rowOff>266700</xdr:rowOff>
    </xdr:to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6D6E6F35-653B-452B-99D6-9746542B8290}"/>
            </a:ext>
          </a:extLst>
        </xdr:cNvPr>
        <xdr:cNvSpPr>
          <a:spLocks noChangeArrowheads="1"/>
        </xdr:cNvSpPr>
      </xdr:nvSpPr>
      <xdr:spPr bwMode="auto">
        <a:xfrm>
          <a:off x="5610225" y="1310925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0A89EDC5-9A03-4811-A199-3012DD6DFF0C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9F0BD05F-A502-4D88-B767-A24EB2DCB7B5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6F7A44CC-A3EB-4A51-985B-CD05A29ADFC5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A6F53991-937C-4627-AF4A-1716860F7E07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89F4CA26-6689-4E6E-BE92-6AE2DAB3740F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CD63039E-0123-40FA-BE45-A1CD5991809E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BCE684B1-5CA7-49C5-B2BA-49D604E0D5CD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AC566104-B78C-4742-9FB4-29B6266A2531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CA03C4F-67FD-46C3-83BB-F7B32A15FF3D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6C2F7DBD-EDB5-4CF4-AA66-98E54AF80924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BD79889D-EA32-4990-81CA-D425748137CA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437029E-DA2E-4952-AAEE-D174417E7654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DC7EA9A9-8EB2-41C6-A735-1060DC6DD189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E674D418-D597-4F20-B6FC-A07F670ECDDC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A04BD244-D26C-4B83-A424-05678A9D10CF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34F1F052-BBA0-4ACC-B5AD-8DC972FD0945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493D9A4B-2C4F-45EF-82DA-F3F094F14D76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F34B2241-6A88-426C-8287-D098E3F54239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565567A8-2757-4E13-B39B-62556B62AFA4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8B65C67-8327-4CAA-9289-9B0D516DFFDC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36B8A030-0D34-4D31-9E7B-37F57866A961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FEE2937C-8C18-4BAE-979E-6C0CB6D8E016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5CEEC2EE-1926-4681-8E8C-74B035E5322B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C7C750D3-D6CD-4738-A9A3-289C4E311570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0EAA057F-A9B0-431E-8F9E-B7762FC68C00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E88672E2-1BF6-4B99-9F44-367D69F91FEC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4A1D7892-FACB-4A79-999B-6FE2266EB521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7BF80D3-CE8C-4A90-84BA-4C6487DFD01D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868D826D-B57A-4289-9EC7-BB9D7458D3FF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98CF19A8-5812-47F1-B36B-8B51542FFAD6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464</xdr:row>
      <xdr:rowOff>19050</xdr:rowOff>
    </xdr:from>
    <xdr:to>
      <xdr:col>4</xdr:col>
      <xdr:colOff>552450</xdr:colOff>
      <xdr:row>464</xdr:row>
      <xdr:rowOff>257175</xdr:rowOff>
    </xdr:to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E0F6B6A4-4285-49C5-932A-E4D1DE8BE8E8}"/>
            </a:ext>
          </a:extLst>
        </xdr:cNvPr>
        <xdr:cNvSpPr>
          <a:spLocks noChangeArrowheads="1"/>
        </xdr:cNvSpPr>
      </xdr:nvSpPr>
      <xdr:spPr bwMode="auto">
        <a:xfrm>
          <a:off x="2524125" y="1337405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464</xdr:row>
      <xdr:rowOff>28575</xdr:rowOff>
    </xdr:from>
    <xdr:to>
      <xdr:col>7</xdr:col>
      <xdr:colOff>428625</xdr:colOff>
      <xdr:row>464</xdr:row>
      <xdr:rowOff>266700</xdr:rowOff>
    </xdr:to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18832885-862B-495C-A871-22411C4FD0F0}"/>
            </a:ext>
          </a:extLst>
        </xdr:cNvPr>
        <xdr:cNvSpPr>
          <a:spLocks noChangeArrowheads="1"/>
        </xdr:cNvSpPr>
      </xdr:nvSpPr>
      <xdr:spPr bwMode="auto">
        <a:xfrm>
          <a:off x="434340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464</xdr:row>
      <xdr:rowOff>28575</xdr:rowOff>
    </xdr:from>
    <xdr:to>
      <xdr:col>11</xdr:col>
      <xdr:colOff>371475</xdr:colOff>
      <xdr:row>464</xdr:row>
      <xdr:rowOff>266700</xdr:rowOff>
    </xdr:to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8877FFC2-67EF-4E5F-9F9E-2C50D4EF1152}"/>
            </a:ext>
          </a:extLst>
        </xdr:cNvPr>
        <xdr:cNvSpPr>
          <a:spLocks noChangeArrowheads="1"/>
        </xdr:cNvSpPr>
      </xdr:nvSpPr>
      <xdr:spPr bwMode="auto">
        <a:xfrm>
          <a:off x="6877050" y="13375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465</xdr:row>
      <xdr:rowOff>47625</xdr:rowOff>
    </xdr:from>
    <xdr:to>
      <xdr:col>4</xdr:col>
      <xdr:colOff>542925</xdr:colOff>
      <xdr:row>465</xdr:row>
      <xdr:rowOff>285750</xdr:rowOff>
    </xdr:to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A6A8495B-6011-4C81-97BE-7D2E786A2B0F}"/>
            </a:ext>
          </a:extLst>
        </xdr:cNvPr>
        <xdr:cNvSpPr>
          <a:spLocks noChangeArrowheads="1"/>
        </xdr:cNvSpPr>
      </xdr:nvSpPr>
      <xdr:spPr bwMode="auto">
        <a:xfrm>
          <a:off x="2514600" y="1340643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465</xdr:row>
      <xdr:rowOff>28575</xdr:rowOff>
    </xdr:from>
    <xdr:to>
      <xdr:col>9</xdr:col>
      <xdr:colOff>400050</xdr:colOff>
      <xdr:row>465</xdr:row>
      <xdr:rowOff>266700</xdr:rowOff>
    </xdr:to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4EFC60E-3CBB-4498-B1AF-2909F5C73C40}"/>
            </a:ext>
          </a:extLst>
        </xdr:cNvPr>
        <xdr:cNvSpPr>
          <a:spLocks noChangeArrowheads="1"/>
        </xdr:cNvSpPr>
      </xdr:nvSpPr>
      <xdr:spPr bwMode="auto">
        <a:xfrm>
          <a:off x="5610225" y="1340453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96D3B9DF-4FDC-47A1-AC7A-CCBC8D076946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EF3CB017-5B0F-4718-BB03-EDB1372B7250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BE6A1DD4-5B39-47FB-ACB5-BD728E7339A4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79D49483-E940-4DAC-8FD5-CA7F1752EF59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9320CDC2-CB90-4BA3-9945-CC61CBC8530D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77370A82-9F82-43C2-975E-10E70F0DA2A0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DCAB4159-A5A0-4833-AD36-AB8AA18454AB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3D37513D-1D67-4DD4-8395-8886F9BD9F4B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0CDD6F00-A1DF-4EA2-9F6E-72E8E2A1E165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ADE07C8-5EB1-44BB-B192-B85C49A93FE9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C0A428E2-391D-4F09-8F02-59C228778036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451C05CD-D078-4066-BC50-59713D173862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AB21AA30-7F50-4F81-BA88-B67325878F36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82783E66-E802-4855-8B35-1F0712587589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0E9EAAF2-BD9D-4F14-A5F1-7919722CB880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D37FD06-2DCB-454D-B10D-1F9E04184605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EB823428-EAE4-4FAF-BEFF-E50E861A4C5A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E72FE723-98E0-413C-B2D4-0074E647F25D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EDCCECB0-D55C-4ED2-B3CC-B0E5BCA9D4DD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6451CC9E-03EC-4CD1-82BD-2C37DF1AFCFB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F778367D-8929-401D-A4A8-08777ADC35A2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C98D98F4-9DF1-4DBE-990E-2FD77C0DD804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276FD0B1-6EF6-4CA0-BACD-2A4E0EB5EA6B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94A8DA25-7C02-4DDC-A1B9-524EBB14D706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BC4BD91F-F09E-4078-AED4-FDFF21452F38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6C8102C9-80FC-418F-94AB-980852D234C4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154F18D4-ACAE-42C5-8894-0540A7F9051D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BD07F853-EC9D-4838-BB15-E6574572DF94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A9F90AC7-B266-40F8-BFBC-EB6C6D92D0D7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E4931573-BCFE-4FEC-857C-A369BCA8D512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19050</xdr:rowOff>
    </xdr:from>
    <xdr:to>
      <xdr:col>4</xdr:col>
      <xdr:colOff>552450</xdr:colOff>
      <xdr:row>474</xdr:row>
      <xdr:rowOff>257175</xdr:rowOff>
    </xdr:to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D78646A5-B5C0-4808-9ED1-B670D8A01D55}"/>
            </a:ext>
          </a:extLst>
        </xdr:cNvPr>
        <xdr:cNvSpPr>
          <a:spLocks noChangeArrowheads="1"/>
        </xdr:cNvSpPr>
      </xdr:nvSpPr>
      <xdr:spPr bwMode="auto">
        <a:xfrm>
          <a:off x="2524125" y="136693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474</xdr:row>
      <xdr:rowOff>28575</xdr:rowOff>
    </xdr:from>
    <xdr:to>
      <xdr:col>7</xdr:col>
      <xdr:colOff>428625</xdr:colOff>
      <xdr:row>474</xdr:row>
      <xdr:rowOff>266700</xdr:rowOff>
    </xdr:to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9E3C57B9-C0EE-46FB-A8D2-6A89CB5C6057}"/>
            </a:ext>
          </a:extLst>
        </xdr:cNvPr>
        <xdr:cNvSpPr>
          <a:spLocks noChangeArrowheads="1"/>
        </xdr:cNvSpPr>
      </xdr:nvSpPr>
      <xdr:spPr bwMode="auto">
        <a:xfrm>
          <a:off x="434340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474</xdr:row>
      <xdr:rowOff>28575</xdr:rowOff>
    </xdr:from>
    <xdr:to>
      <xdr:col>11</xdr:col>
      <xdr:colOff>371475</xdr:colOff>
      <xdr:row>474</xdr:row>
      <xdr:rowOff>266700</xdr:rowOff>
    </xdr:to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8DBD361C-7747-4642-B0DC-172467E338F5}"/>
            </a:ext>
          </a:extLst>
        </xdr:cNvPr>
        <xdr:cNvSpPr>
          <a:spLocks noChangeArrowheads="1"/>
        </xdr:cNvSpPr>
      </xdr:nvSpPr>
      <xdr:spPr bwMode="auto">
        <a:xfrm>
          <a:off x="6877050" y="13670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475</xdr:row>
      <xdr:rowOff>47625</xdr:rowOff>
    </xdr:from>
    <xdr:to>
      <xdr:col>4</xdr:col>
      <xdr:colOff>542925</xdr:colOff>
      <xdr:row>475</xdr:row>
      <xdr:rowOff>285750</xdr:rowOff>
    </xdr:to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97C9A744-A454-432A-BA3D-792880F9E7DD}"/>
            </a:ext>
          </a:extLst>
        </xdr:cNvPr>
        <xdr:cNvSpPr>
          <a:spLocks noChangeArrowheads="1"/>
        </xdr:cNvSpPr>
      </xdr:nvSpPr>
      <xdr:spPr bwMode="auto">
        <a:xfrm>
          <a:off x="2514600" y="13701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475</xdr:row>
      <xdr:rowOff>28575</xdr:rowOff>
    </xdr:from>
    <xdr:to>
      <xdr:col>9</xdr:col>
      <xdr:colOff>400050</xdr:colOff>
      <xdr:row>475</xdr:row>
      <xdr:rowOff>266700</xdr:rowOff>
    </xdr:to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7FB418D-07DD-4680-8CD8-7A771784EFD0}"/>
            </a:ext>
          </a:extLst>
        </xdr:cNvPr>
        <xdr:cNvSpPr>
          <a:spLocks noChangeArrowheads="1"/>
        </xdr:cNvSpPr>
      </xdr:nvSpPr>
      <xdr:spPr bwMode="auto">
        <a:xfrm>
          <a:off x="5610225" y="136998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57938DAA-4D4C-4C4F-ACBB-F509EF88E754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2D2D54DF-1F0A-42FF-9F52-4151AEED5B2E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1536AC83-16FC-47ED-9B03-067A7F757FC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C6040B0-5F4E-42B2-8E36-3D4CD4E7D06B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A13F16C5-B6F2-4FD6-AA74-E3659EC817BC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8E224A91-BB8E-403E-8B61-03A1E6EFCF0B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52EF34A0-6372-4953-BC26-839BFC4826D4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92B85A1F-D29A-4468-96FD-4915DF86B38C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29ADD70C-7164-408D-9CFF-D60E2B6AB111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68A6B13-4453-480A-8BD1-7C8265149ED2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86B9C28E-6239-4180-A530-87D087DC96B1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980AAF36-36BF-4BBA-AEE8-76951A33FE5F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845E5FD8-3034-4AF4-8055-633C989EDD7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026C3230-58C9-4738-A8EF-53EF2F87E571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85AA76F6-157A-4F1F-81C4-16CB7FE8FFC1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6263E1A2-D4D9-4D2F-9EB8-74C35082BC16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7E70EC34-02AD-467B-BE8C-2882FCCA7382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E4A51E46-F26C-4DF6-95DB-A023108897D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70F4262E-04C2-443E-936F-5B0E4584543F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38F6F5AB-DEE2-483D-B4AA-E7B7CE97B25E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11695232-9090-4485-A81F-AEB63A19EF71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5B698B42-C9F8-4E14-BBEA-A44E977F7EFE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4295A153-01BB-4AE3-BBC0-C9D13C29EA11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33B06BC3-FD0F-4449-8410-62DCD9EF75DE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E941D1F7-141B-4A44-A6D5-DD2036EC3406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752F5B60-2178-4EC2-8496-9805B4ECBDB1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87BEFC56-6297-4FFA-ABEE-1DE5ABDE06F8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E79B8C8A-ECA4-46B3-94D3-A73872D7ECBD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2C0602E9-A59E-4B6F-A0F0-442A4D106A26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4C6DFD70-A529-4959-AF0B-B925F2EDD403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484</xdr:row>
      <xdr:rowOff>19050</xdr:rowOff>
    </xdr:from>
    <xdr:to>
      <xdr:col>4</xdr:col>
      <xdr:colOff>552450</xdr:colOff>
      <xdr:row>484</xdr:row>
      <xdr:rowOff>257175</xdr:rowOff>
    </xdr:to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1AA50DFD-42D2-4B38-8F60-281DDC84040D}"/>
            </a:ext>
          </a:extLst>
        </xdr:cNvPr>
        <xdr:cNvSpPr>
          <a:spLocks noChangeArrowheads="1"/>
        </xdr:cNvSpPr>
      </xdr:nvSpPr>
      <xdr:spPr bwMode="auto">
        <a:xfrm>
          <a:off x="2524125" y="1396460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484</xdr:row>
      <xdr:rowOff>28575</xdr:rowOff>
    </xdr:from>
    <xdr:to>
      <xdr:col>7</xdr:col>
      <xdr:colOff>428625</xdr:colOff>
      <xdr:row>484</xdr:row>
      <xdr:rowOff>266700</xdr:rowOff>
    </xdr:to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CEC89510-4C2C-428B-9F8D-49DD953A310E}"/>
            </a:ext>
          </a:extLst>
        </xdr:cNvPr>
        <xdr:cNvSpPr>
          <a:spLocks noChangeArrowheads="1"/>
        </xdr:cNvSpPr>
      </xdr:nvSpPr>
      <xdr:spPr bwMode="auto">
        <a:xfrm>
          <a:off x="434340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484</xdr:row>
      <xdr:rowOff>28575</xdr:rowOff>
    </xdr:from>
    <xdr:to>
      <xdr:col>11</xdr:col>
      <xdr:colOff>371475</xdr:colOff>
      <xdr:row>484</xdr:row>
      <xdr:rowOff>266700</xdr:rowOff>
    </xdr:to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A647B9AC-3CFC-42EA-B7C2-B1595D6F09B6}"/>
            </a:ext>
          </a:extLst>
        </xdr:cNvPr>
        <xdr:cNvSpPr>
          <a:spLocks noChangeArrowheads="1"/>
        </xdr:cNvSpPr>
      </xdr:nvSpPr>
      <xdr:spPr bwMode="auto">
        <a:xfrm>
          <a:off x="6877050" y="13965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485</xdr:row>
      <xdr:rowOff>47625</xdr:rowOff>
    </xdr:from>
    <xdr:to>
      <xdr:col>4</xdr:col>
      <xdr:colOff>542925</xdr:colOff>
      <xdr:row>485</xdr:row>
      <xdr:rowOff>285750</xdr:rowOff>
    </xdr:to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90C25ECF-71D6-49E4-AB42-8F387B4A3DD7}"/>
            </a:ext>
          </a:extLst>
        </xdr:cNvPr>
        <xdr:cNvSpPr>
          <a:spLocks noChangeArrowheads="1"/>
        </xdr:cNvSpPr>
      </xdr:nvSpPr>
      <xdr:spPr bwMode="auto">
        <a:xfrm>
          <a:off x="2514600" y="1399698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485</xdr:row>
      <xdr:rowOff>28575</xdr:rowOff>
    </xdr:from>
    <xdr:to>
      <xdr:col>9</xdr:col>
      <xdr:colOff>400050</xdr:colOff>
      <xdr:row>485</xdr:row>
      <xdr:rowOff>266700</xdr:rowOff>
    </xdr:to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4EBCECCE-B163-416B-91E5-4B46B6F222BF}"/>
            </a:ext>
          </a:extLst>
        </xdr:cNvPr>
        <xdr:cNvSpPr>
          <a:spLocks noChangeArrowheads="1"/>
        </xdr:cNvSpPr>
      </xdr:nvSpPr>
      <xdr:spPr bwMode="auto">
        <a:xfrm>
          <a:off x="5610225" y="139950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B1B91161-B8EF-45B1-978A-A53183541932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5C079553-5A7F-4BFA-85F6-9B62C127B9C0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40DE2B00-F628-4E42-B221-2CE948D34553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15A4480B-5851-4808-836C-916DF026997D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7A03677E-CC06-44F2-8B40-162EC7AEF11D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244EBE0D-1B8C-4DFD-83B7-5FAEF98CD5F1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2D38747D-861B-401B-B300-ED0A71ED8895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A9D6978-7BE6-4A34-BCAB-9F5BFF14C65A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4FB3DBA3-BEB7-4EA7-8A9A-126520D99FE0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43F98DFA-57B6-409D-A378-05D997266242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0BC4A6E6-E08C-49E6-B1BC-A0FD5A47C128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8688C664-6BE6-47FD-816E-2BF70C537A1E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82F9842D-F13F-4870-812A-AB489712B385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5D2126D5-3681-4647-973E-75DDEE8CD549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41C0FD34-67E1-4BD5-9761-618AF97F7A26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930731BB-E0B0-4691-80A9-4DEB85215F30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A6D769EA-36AC-40D5-AFB9-A27C1F15ECD4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5BC695FB-73DA-4161-8EDA-3C532121186D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868E2BD1-3EF8-4223-877D-F38056F3146D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522A9C03-5300-4A5B-BF85-2E26D41FB3CB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4FF14C21-1C6C-4EEF-8724-FB627DD6890E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0BEDBF3F-3038-4965-9809-4428D55CBD47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84AF030D-C197-47A0-8FB0-88C33668E3D7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CA09AA3-9BE5-47D4-8400-572140B6B991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4318D2E5-9F19-465F-9D0F-454AAD64AE25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B32F9046-5C90-4A41-AF09-509710EBBCC5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33DCDD6A-D6C0-441B-A814-977ACCDA7E95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3CCFF4CE-1EF3-4456-9DEE-C9151B11A575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B46F9233-8CE5-418E-8B7E-FD1A5AEBA136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0CB7CC4-D561-45F8-9970-10329ABFE299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528</xdr:row>
      <xdr:rowOff>19050</xdr:rowOff>
    </xdr:from>
    <xdr:to>
      <xdr:col>4</xdr:col>
      <xdr:colOff>552450</xdr:colOff>
      <xdr:row>528</xdr:row>
      <xdr:rowOff>257175</xdr:rowOff>
    </xdr:to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09538D92-E87C-4B9E-9163-FCE5DA7E58A7}"/>
            </a:ext>
          </a:extLst>
        </xdr:cNvPr>
        <xdr:cNvSpPr>
          <a:spLocks noChangeArrowheads="1"/>
        </xdr:cNvSpPr>
      </xdr:nvSpPr>
      <xdr:spPr bwMode="auto">
        <a:xfrm>
          <a:off x="2524125" y="1528191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528</xdr:row>
      <xdr:rowOff>28575</xdr:rowOff>
    </xdr:from>
    <xdr:to>
      <xdr:col>7</xdr:col>
      <xdr:colOff>428625</xdr:colOff>
      <xdr:row>528</xdr:row>
      <xdr:rowOff>266700</xdr:rowOff>
    </xdr:to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573A3677-7EE1-4214-B0AC-A8606DCE1FAD}"/>
            </a:ext>
          </a:extLst>
        </xdr:cNvPr>
        <xdr:cNvSpPr>
          <a:spLocks noChangeArrowheads="1"/>
        </xdr:cNvSpPr>
      </xdr:nvSpPr>
      <xdr:spPr bwMode="auto">
        <a:xfrm>
          <a:off x="434340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528</xdr:row>
      <xdr:rowOff>28575</xdr:rowOff>
    </xdr:from>
    <xdr:to>
      <xdr:col>11</xdr:col>
      <xdr:colOff>371475</xdr:colOff>
      <xdr:row>528</xdr:row>
      <xdr:rowOff>266700</xdr:rowOff>
    </xdr:to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99EC90A1-F242-45D9-AC93-4E1D2881919D}"/>
            </a:ext>
          </a:extLst>
        </xdr:cNvPr>
        <xdr:cNvSpPr>
          <a:spLocks noChangeArrowheads="1"/>
        </xdr:cNvSpPr>
      </xdr:nvSpPr>
      <xdr:spPr bwMode="auto">
        <a:xfrm>
          <a:off x="6877050" y="152828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529</xdr:row>
      <xdr:rowOff>47625</xdr:rowOff>
    </xdr:from>
    <xdr:to>
      <xdr:col>4</xdr:col>
      <xdr:colOff>542925</xdr:colOff>
      <xdr:row>529</xdr:row>
      <xdr:rowOff>285750</xdr:rowOff>
    </xdr:to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3DEC0B8E-3346-4920-8C7D-B359B4E022A5}"/>
            </a:ext>
          </a:extLst>
        </xdr:cNvPr>
        <xdr:cNvSpPr>
          <a:spLocks noChangeArrowheads="1"/>
        </xdr:cNvSpPr>
      </xdr:nvSpPr>
      <xdr:spPr bwMode="auto">
        <a:xfrm>
          <a:off x="2514600" y="153142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529</xdr:row>
      <xdr:rowOff>28575</xdr:rowOff>
    </xdr:from>
    <xdr:to>
      <xdr:col>9</xdr:col>
      <xdr:colOff>400050</xdr:colOff>
      <xdr:row>529</xdr:row>
      <xdr:rowOff>266700</xdr:rowOff>
    </xdr:to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F4C6E608-E91D-47A4-8D31-AD6BD5213CDC}"/>
            </a:ext>
          </a:extLst>
        </xdr:cNvPr>
        <xdr:cNvSpPr>
          <a:spLocks noChangeArrowheads="1"/>
        </xdr:cNvSpPr>
      </xdr:nvSpPr>
      <xdr:spPr bwMode="auto">
        <a:xfrm>
          <a:off x="5610225" y="1531239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C1EE40FF-7599-4A69-9C5A-68E68CC9B3D4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07FD6B85-044E-402C-8BF0-5E11FF09DED3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B4FA27BD-8B2A-4C68-B541-794E90E0218F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2F9099E2-A134-436F-B8F4-C18823EC99DE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CCE87C66-B4B2-4FA8-9BC5-425ADEE50F34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BBA6344F-23AA-4575-BEC1-F35694C9616D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E8B8350C-72A8-448C-9F4F-293F4A519981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DB351243-5ADA-466C-9A14-233CAAE82E2C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36249CE0-6352-423D-ACC3-3A074EBF0ED2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84EECC35-7A11-4E2A-96C3-AB29DE19EE3F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DBB7F3F9-D048-4152-BCDF-DCEB796EB3D7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2C4F66FB-0AD6-4F80-AA05-C783A8673507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D958001B-644E-411A-A255-5B63DA01A284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FA0BFEDE-A80B-49A4-AEB2-E45499230D83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E3F752C-203C-4939-8D1F-804CC2E22852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39461FF9-A32B-42A8-8587-FB998688D4A5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9182E0EA-9D97-46E4-A0BF-9028E032FD9F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85B221C-9C4E-4807-B44A-4AFA8441600C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D40070E8-8154-4167-9AA0-29C2D34D4A4D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20E104CE-74BD-4BDA-9E3C-ED0B03309162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6A1327BE-CDA6-4CF4-84E6-679EF6F7DD94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A9B77E35-D187-4315-97B5-39C8E7045A98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62304985-ED6A-4F58-8DCF-DFC2EDDFA659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24529D2C-FB8C-41E6-9783-F02D07F00E92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9E702FE8-30A6-499D-A302-F804F38E4079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F391558A-C734-4B20-8EA7-082109BFB2F1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9899EED7-574E-44F0-BCD0-7D66E09DBA79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7E23ABD0-29C0-4140-8665-E29BC2338BB1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BC545621-4015-4373-9DD6-467FEA5168C4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2440A386-CCD7-4B42-8910-A0154E5D0507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549</xdr:row>
      <xdr:rowOff>19050</xdr:rowOff>
    </xdr:from>
    <xdr:to>
      <xdr:col>4</xdr:col>
      <xdr:colOff>552450</xdr:colOff>
      <xdr:row>549</xdr:row>
      <xdr:rowOff>257175</xdr:rowOff>
    </xdr:to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0B9D892D-F98C-4A3D-8711-E99FD76AFE59}"/>
            </a:ext>
          </a:extLst>
        </xdr:cNvPr>
        <xdr:cNvSpPr>
          <a:spLocks noChangeArrowheads="1"/>
        </xdr:cNvSpPr>
      </xdr:nvSpPr>
      <xdr:spPr bwMode="auto">
        <a:xfrm>
          <a:off x="2524125" y="159086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549</xdr:row>
      <xdr:rowOff>28575</xdr:rowOff>
    </xdr:from>
    <xdr:to>
      <xdr:col>7</xdr:col>
      <xdr:colOff>428625</xdr:colOff>
      <xdr:row>549</xdr:row>
      <xdr:rowOff>266700</xdr:rowOff>
    </xdr:to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F0D40BBA-133B-4E1D-B08F-8E60CA7DC4AB}"/>
            </a:ext>
          </a:extLst>
        </xdr:cNvPr>
        <xdr:cNvSpPr>
          <a:spLocks noChangeArrowheads="1"/>
        </xdr:cNvSpPr>
      </xdr:nvSpPr>
      <xdr:spPr bwMode="auto">
        <a:xfrm>
          <a:off x="434340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549</xdr:row>
      <xdr:rowOff>28575</xdr:rowOff>
    </xdr:from>
    <xdr:to>
      <xdr:col>11</xdr:col>
      <xdr:colOff>371475</xdr:colOff>
      <xdr:row>549</xdr:row>
      <xdr:rowOff>266700</xdr:rowOff>
    </xdr:to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D94DCAE9-BC6F-4EEB-AF63-A69B967EFB12}"/>
            </a:ext>
          </a:extLst>
        </xdr:cNvPr>
        <xdr:cNvSpPr>
          <a:spLocks noChangeArrowheads="1"/>
        </xdr:cNvSpPr>
      </xdr:nvSpPr>
      <xdr:spPr bwMode="auto">
        <a:xfrm>
          <a:off x="6877050" y="1590960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550</xdr:row>
      <xdr:rowOff>47625</xdr:rowOff>
    </xdr:from>
    <xdr:to>
      <xdr:col>4</xdr:col>
      <xdr:colOff>542925</xdr:colOff>
      <xdr:row>550</xdr:row>
      <xdr:rowOff>285750</xdr:rowOff>
    </xdr:to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CBE243DB-C81F-4E4A-9B4E-5C797FD19A8F}"/>
            </a:ext>
          </a:extLst>
        </xdr:cNvPr>
        <xdr:cNvSpPr>
          <a:spLocks noChangeArrowheads="1"/>
        </xdr:cNvSpPr>
      </xdr:nvSpPr>
      <xdr:spPr bwMode="auto">
        <a:xfrm>
          <a:off x="2514600" y="1594104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550</xdr:row>
      <xdr:rowOff>28575</xdr:rowOff>
    </xdr:from>
    <xdr:to>
      <xdr:col>9</xdr:col>
      <xdr:colOff>400050</xdr:colOff>
      <xdr:row>550</xdr:row>
      <xdr:rowOff>266700</xdr:rowOff>
    </xdr:to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F1C93665-16A8-4309-AAB8-FB37D2F78486}"/>
            </a:ext>
          </a:extLst>
        </xdr:cNvPr>
        <xdr:cNvSpPr>
          <a:spLocks noChangeArrowheads="1"/>
        </xdr:cNvSpPr>
      </xdr:nvSpPr>
      <xdr:spPr bwMode="auto">
        <a:xfrm>
          <a:off x="5610225" y="159391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67EC0B4D-4273-40BC-9834-D36778C5BF41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2B38931D-9C24-486A-B4CB-A10D53A86F1D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B26A7A48-7F54-45CA-A2AE-64C3C512BC79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CE030FE3-DFD9-4596-87AD-98A0DD7EFF7B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C8B5697B-E6A7-40D5-B608-1F938094BDA3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727455B0-8A37-4700-ADC2-5B5D2B371604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7DD7284F-9FCB-495F-9EF4-A99A286391F1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CA28DCE9-2A22-42D6-B98C-8A8E3138239F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2B255BE7-D75E-4DB6-A6DF-6BABFDE9F6BE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18C16A4A-7833-4757-A225-D19C24CECB23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03C481AE-DF61-44B5-A1A9-DE8DAA882FF1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026113B1-95A6-40B7-BE97-8687A3D3C9F9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DECECBCE-0BFE-43AD-A472-98937B8AD427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FC0FA225-81CB-42CF-9940-FD3315EF6456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618C5FCE-682D-458D-AEE4-2799520FBC86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622481B6-8661-45E7-9052-1ECB556DC793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D238B470-C191-42D6-AEC3-9736C95E6B5D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07AA402E-92E6-4A85-8B03-6DB191595570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C632E417-B09D-4525-AE25-63F7CE8D0869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46246A77-1538-4A1F-8F01-C89E6E322104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8BEDBBFA-63BD-43C7-A365-1A8BB1FB27BE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B4403B48-3486-40F0-8074-212A4EF8B3BE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4B2DABEA-CAE4-4E87-97AB-1151D0867B3A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41E9C83D-97C8-4BC9-AE58-E85D487D3A1C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F66A16E1-F596-4035-91B2-CE59298F47F1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7D1DD32C-507B-4386-966C-062211D53058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C6AE1194-C63C-4240-BA28-9EEEC41D89E6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2DD1F5AB-B378-4B84-9A48-B4F3808545DD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BD82FFD3-C199-4EAC-A2C0-FBFBF4B72305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BEFD8D57-E904-4962-945D-F21D65AFCA77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559</xdr:row>
      <xdr:rowOff>19050</xdr:rowOff>
    </xdr:from>
    <xdr:to>
      <xdr:col>4</xdr:col>
      <xdr:colOff>552450</xdr:colOff>
      <xdr:row>559</xdr:row>
      <xdr:rowOff>257175</xdr:rowOff>
    </xdr:to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256E4BFA-9F84-466A-A066-4A307F5245F5}"/>
            </a:ext>
          </a:extLst>
        </xdr:cNvPr>
        <xdr:cNvSpPr>
          <a:spLocks noChangeArrowheads="1"/>
        </xdr:cNvSpPr>
      </xdr:nvSpPr>
      <xdr:spPr bwMode="auto">
        <a:xfrm>
          <a:off x="2524125" y="1620488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559</xdr:row>
      <xdr:rowOff>28575</xdr:rowOff>
    </xdr:from>
    <xdr:to>
      <xdr:col>7</xdr:col>
      <xdr:colOff>428625</xdr:colOff>
      <xdr:row>559</xdr:row>
      <xdr:rowOff>266700</xdr:rowOff>
    </xdr:to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ED5EDC60-1287-4374-BCA5-1E5F60D9F9DB}"/>
            </a:ext>
          </a:extLst>
        </xdr:cNvPr>
        <xdr:cNvSpPr>
          <a:spLocks noChangeArrowheads="1"/>
        </xdr:cNvSpPr>
      </xdr:nvSpPr>
      <xdr:spPr bwMode="auto">
        <a:xfrm>
          <a:off x="434340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559</xdr:row>
      <xdr:rowOff>28575</xdr:rowOff>
    </xdr:from>
    <xdr:to>
      <xdr:col>11</xdr:col>
      <xdr:colOff>371475</xdr:colOff>
      <xdr:row>559</xdr:row>
      <xdr:rowOff>266700</xdr:rowOff>
    </xdr:to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9E2ECD9A-2630-4976-86AC-AA8E3186011E}"/>
            </a:ext>
          </a:extLst>
        </xdr:cNvPr>
        <xdr:cNvSpPr>
          <a:spLocks noChangeArrowheads="1"/>
        </xdr:cNvSpPr>
      </xdr:nvSpPr>
      <xdr:spPr bwMode="auto">
        <a:xfrm>
          <a:off x="6877050" y="1620583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560</xdr:row>
      <xdr:rowOff>47625</xdr:rowOff>
    </xdr:from>
    <xdr:to>
      <xdr:col>4</xdr:col>
      <xdr:colOff>542925</xdr:colOff>
      <xdr:row>560</xdr:row>
      <xdr:rowOff>285750</xdr:rowOff>
    </xdr:to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C92C58CD-C385-4D4C-B9B1-F6DDD023DA5E}"/>
            </a:ext>
          </a:extLst>
        </xdr:cNvPr>
        <xdr:cNvSpPr>
          <a:spLocks noChangeArrowheads="1"/>
        </xdr:cNvSpPr>
      </xdr:nvSpPr>
      <xdr:spPr bwMode="auto">
        <a:xfrm>
          <a:off x="2514600" y="1623726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560</xdr:row>
      <xdr:rowOff>28575</xdr:rowOff>
    </xdr:from>
    <xdr:to>
      <xdr:col>9</xdr:col>
      <xdr:colOff>400050</xdr:colOff>
      <xdr:row>560</xdr:row>
      <xdr:rowOff>266700</xdr:rowOff>
    </xdr:to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F1FC1712-B554-4FC9-8EA8-A06F7D580817}"/>
            </a:ext>
          </a:extLst>
        </xdr:cNvPr>
        <xdr:cNvSpPr>
          <a:spLocks noChangeArrowheads="1"/>
        </xdr:cNvSpPr>
      </xdr:nvSpPr>
      <xdr:spPr bwMode="auto">
        <a:xfrm>
          <a:off x="5610225" y="1623536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CCA1F232-EAE9-4A04-A015-BE6A513DCEBD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792625D9-0AD2-4D35-BF00-00DFCB866CD2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DAB6B917-42C0-46E4-82CD-8E0F2B72D4B1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B35680F9-01D4-4AB8-AEF7-3D89A0FDB572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28D2B6B3-7AD2-4889-BBBE-EEAB0058A9DA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6682775B-2C44-4F2E-98D1-F2566CD33937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1C913DA7-38D4-474B-9623-9F80C673DCF4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33930BA1-E9CA-4855-82E8-051C5B6A721C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6BD77999-58B2-46E6-A621-D6696C633D00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B655AC79-F782-4848-A935-1C0EF7414C5E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7FDE6AF5-FE69-4159-85DA-6D000132427A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4BFA7E71-6392-4E7B-A693-4A7287059EC5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C673E53-3DF2-4B21-A05F-180FD00B5E20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AB11C936-8B6F-431E-B485-7EA3AE637518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94872959-CE63-4D18-9972-943471EDE60B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47079111-6658-43FC-85B7-89EE91AF3148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AFE1B864-8EE7-4695-81F8-D0F7B468F074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8221137E-ACFD-41C2-B6A8-07F6F2203643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F18369E9-90FA-46A0-AB41-5D01A82346AB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19A84EF9-F733-48DB-808A-247CFDDF8CA6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BBF9D2EE-7567-4FF5-8DFD-0A98AD502451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2B170C3A-8FD3-4547-8667-E5DDE4ACF582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31A9425C-241B-4FD6-86A8-815FE30235F2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A6B8447A-01F2-45F8-B497-3FB94F2EED4D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FA734DB9-BD05-480D-8954-C83E6544C4BC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300F3B65-BC98-4270-8C07-64E12248C9C6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2229AD1F-B1D0-4F4B-B2D8-2A75D615388E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C4A8241E-34F0-4F76-BF5A-AAD6D0D06710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C058AAF1-A611-418C-A799-74FBE25BB8F5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4CE8357D-C236-40DE-81B2-83E7E103C24B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590</xdr:row>
      <xdr:rowOff>19050</xdr:rowOff>
    </xdr:from>
    <xdr:to>
      <xdr:col>4</xdr:col>
      <xdr:colOff>552450</xdr:colOff>
      <xdr:row>590</xdr:row>
      <xdr:rowOff>257175</xdr:rowOff>
    </xdr:to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0F978641-6EBF-4A5E-85C2-EFA43CB04021}"/>
            </a:ext>
          </a:extLst>
        </xdr:cNvPr>
        <xdr:cNvSpPr>
          <a:spLocks noChangeArrowheads="1"/>
        </xdr:cNvSpPr>
      </xdr:nvSpPr>
      <xdr:spPr bwMode="auto">
        <a:xfrm>
          <a:off x="2524125" y="1713071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590</xdr:row>
      <xdr:rowOff>28575</xdr:rowOff>
    </xdr:from>
    <xdr:to>
      <xdr:col>7</xdr:col>
      <xdr:colOff>428625</xdr:colOff>
      <xdr:row>590</xdr:row>
      <xdr:rowOff>266700</xdr:rowOff>
    </xdr:to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5FEFB198-E07C-49C7-A3DC-9FB5B9250BC4}"/>
            </a:ext>
          </a:extLst>
        </xdr:cNvPr>
        <xdr:cNvSpPr>
          <a:spLocks noChangeArrowheads="1"/>
        </xdr:cNvSpPr>
      </xdr:nvSpPr>
      <xdr:spPr bwMode="auto">
        <a:xfrm>
          <a:off x="434340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590</xdr:row>
      <xdr:rowOff>28575</xdr:rowOff>
    </xdr:from>
    <xdr:to>
      <xdr:col>11</xdr:col>
      <xdr:colOff>371475</xdr:colOff>
      <xdr:row>590</xdr:row>
      <xdr:rowOff>266700</xdr:rowOff>
    </xdr:to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3690B75B-9C67-4505-89B1-0E0C1868EB93}"/>
            </a:ext>
          </a:extLst>
        </xdr:cNvPr>
        <xdr:cNvSpPr>
          <a:spLocks noChangeArrowheads="1"/>
        </xdr:cNvSpPr>
      </xdr:nvSpPr>
      <xdr:spPr bwMode="auto">
        <a:xfrm>
          <a:off x="6877050" y="1713166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591</xdr:row>
      <xdr:rowOff>47625</xdr:rowOff>
    </xdr:from>
    <xdr:to>
      <xdr:col>4</xdr:col>
      <xdr:colOff>542925</xdr:colOff>
      <xdr:row>591</xdr:row>
      <xdr:rowOff>285750</xdr:rowOff>
    </xdr:to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6E9DF8CA-5D82-4F11-9049-EFD63B7D13F4}"/>
            </a:ext>
          </a:extLst>
        </xdr:cNvPr>
        <xdr:cNvSpPr>
          <a:spLocks noChangeArrowheads="1"/>
        </xdr:cNvSpPr>
      </xdr:nvSpPr>
      <xdr:spPr bwMode="auto">
        <a:xfrm>
          <a:off x="2514600" y="171630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591</xdr:row>
      <xdr:rowOff>28575</xdr:rowOff>
    </xdr:from>
    <xdr:to>
      <xdr:col>9</xdr:col>
      <xdr:colOff>400050</xdr:colOff>
      <xdr:row>591</xdr:row>
      <xdr:rowOff>266700</xdr:rowOff>
    </xdr:to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AB07AA89-6154-41E5-9D60-DFF42117DA03}"/>
            </a:ext>
          </a:extLst>
        </xdr:cNvPr>
        <xdr:cNvSpPr>
          <a:spLocks noChangeArrowheads="1"/>
        </xdr:cNvSpPr>
      </xdr:nvSpPr>
      <xdr:spPr bwMode="auto">
        <a:xfrm>
          <a:off x="5610225" y="1716119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620</xdr:row>
      <xdr:rowOff>283633</xdr:rowOff>
    </xdr:from>
    <xdr:to>
      <xdr:col>4</xdr:col>
      <xdr:colOff>552450</xdr:colOff>
      <xdr:row>621</xdr:row>
      <xdr:rowOff>214842</xdr:rowOff>
    </xdr:to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028CCB6D-2E60-479D-A51B-333F524E3794}"/>
            </a:ext>
          </a:extLst>
        </xdr:cNvPr>
        <xdr:cNvSpPr>
          <a:spLocks noChangeArrowheads="1"/>
        </xdr:cNvSpPr>
      </xdr:nvSpPr>
      <xdr:spPr bwMode="auto">
        <a:xfrm>
          <a:off x="2524125" y="180534733"/>
          <a:ext cx="333375" cy="22648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BD5AC21F-EF8C-46AA-99CD-427637F64784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63B02F36-E79C-44ED-80A5-A618A8C37EF9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4057EA1D-326E-4711-8C22-4033393138A1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7AA91C83-8433-4137-ABC1-AD22A73949A3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7428B5EA-FE85-4286-994B-E083E8B33082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7C8646D3-B5F2-4D4E-BF9F-67D3A9ACF622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ABB0071B-9AFF-41FD-B8E7-7FF18DA97466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29458F3A-2E36-4B3E-BB35-2E9F30C9E007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0AF59B6B-C9C3-480A-B9FD-DE8D99CB33D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EF27EBAC-559A-4BD2-87CC-5F9BBC4B36A9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79858CBE-6C13-4A2F-97D6-3A4654221187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6E668B87-091A-4C5E-A370-C22EAEAB2F4A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268E6B21-CF4A-44C7-A558-903D6390732E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113ECA21-E684-4A1C-829C-A50AC59C9512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49238F7E-DD04-45D1-94A4-DBA9DF8FD40E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3B115B95-1DD7-40EA-A862-DA80292C3F00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AA161245-3551-4385-A02D-414D84808D15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F542CDD9-47C0-470A-AF61-C7791C9B548C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8A11789A-F70F-42FC-8DF7-75037FCFB966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C6C80112-377D-4D1E-B6A1-9C547EEB741A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E92D6D9A-992E-4EDC-92F2-5D65ED04326E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E5544DAD-ABC4-4B35-BFE0-D143A36099CC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76BE59B1-4566-4B2F-943B-3A3ADE87350B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430ACFEE-8255-4D3E-9336-6384AFB70F1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6E5A6557-B005-4A69-9591-B2F2F57FAD90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C3CCFC0A-37AB-4BD9-A9AD-A4BB20308ED7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AE9C345C-7905-43DA-8ADE-5D285E5CF9F3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46F4E143-8CC8-42CC-89F8-06C22B58AFB8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1A3D3ADC-F849-4F49-8305-B9035CA19CF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37519642-28AD-44CC-A892-8AAFB69A7384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891A1B8C-6EFD-4261-9132-26292E80E990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C492CCEE-E304-4957-929C-0CB2D67B92E5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71A408FE-F552-4AEC-8881-7D6FA3A41E58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49D71DE5-3483-43EF-A645-7CFE7198F5FA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621</xdr:row>
      <xdr:rowOff>19050</xdr:rowOff>
    </xdr:from>
    <xdr:to>
      <xdr:col>4</xdr:col>
      <xdr:colOff>552450</xdr:colOff>
      <xdr:row>621</xdr:row>
      <xdr:rowOff>257175</xdr:rowOff>
    </xdr:to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58C02F5D-3FED-4EE3-93A5-828E13B24FF7}"/>
            </a:ext>
          </a:extLst>
        </xdr:cNvPr>
        <xdr:cNvSpPr>
          <a:spLocks noChangeArrowheads="1"/>
        </xdr:cNvSpPr>
      </xdr:nvSpPr>
      <xdr:spPr bwMode="auto">
        <a:xfrm>
          <a:off x="2524125" y="1805654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621</xdr:row>
      <xdr:rowOff>28575</xdr:rowOff>
    </xdr:from>
    <xdr:to>
      <xdr:col>7</xdr:col>
      <xdr:colOff>428625</xdr:colOff>
      <xdr:row>621</xdr:row>
      <xdr:rowOff>266700</xdr:rowOff>
    </xdr:to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F57521CB-B81B-4895-93D4-46E261A78061}"/>
            </a:ext>
          </a:extLst>
        </xdr:cNvPr>
        <xdr:cNvSpPr>
          <a:spLocks noChangeArrowheads="1"/>
        </xdr:cNvSpPr>
      </xdr:nvSpPr>
      <xdr:spPr bwMode="auto">
        <a:xfrm>
          <a:off x="434340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621</xdr:row>
      <xdr:rowOff>28575</xdr:rowOff>
    </xdr:from>
    <xdr:to>
      <xdr:col>11</xdr:col>
      <xdr:colOff>371475</xdr:colOff>
      <xdr:row>621</xdr:row>
      <xdr:rowOff>266700</xdr:rowOff>
    </xdr:to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67CC718E-FACE-4F56-85D3-2A8A8F6FD64A}"/>
            </a:ext>
          </a:extLst>
        </xdr:cNvPr>
        <xdr:cNvSpPr>
          <a:spLocks noChangeArrowheads="1"/>
        </xdr:cNvSpPr>
      </xdr:nvSpPr>
      <xdr:spPr bwMode="auto">
        <a:xfrm>
          <a:off x="6877050" y="180574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622</xdr:row>
      <xdr:rowOff>47625</xdr:rowOff>
    </xdr:from>
    <xdr:to>
      <xdr:col>4</xdr:col>
      <xdr:colOff>542925</xdr:colOff>
      <xdr:row>622</xdr:row>
      <xdr:rowOff>285750</xdr:rowOff>
    </xdr:to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20E20463-4BC5-409E-9C05-CB026B95A7BF}"/>
            </a:ext>
          </a:extLst>
        </xdr:cNvPr>
        <xdr:cNvSpPr>
          <a:spLocks noChangeArrowheads="1"/>
        </xdr:cNvSpPr>
      </xdr:nvSpPr>
      <xdr:spPr bwMode="auto">
        <a:xfrm>
          <a:off x="2514600" y="1808892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622</xdr:row>
      <xdr:rowOff>28575</xdr:rowOff>
    </xdr:from>
    <xdr:to>
      <xdr:col>9</xdr:col>
      <xdr:colOff>400050</xdr:colOff>
      <xdr:row>622</xdr:row>
      <xdr:rowOff>266700</xdr:rowOff>
    </xdr:to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45619C9F-3F38-4F55-892F-4371EB9E1578}"/>
            </a:ext>
          </a:extLst>
        </xdr:cNvPr>
        <xdr:cNvSpPr>
          <a:spLocks noChangeArrowheads="1"/>
        </xdr:cNvSpPr>
      </xdr:nvSpPr>
      <xdr:spPr bwMode="auto">
        <a:xfrm>
          <a:off x="5610225" y="180870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59E1E954-270B-4B8C-9333-9F8988CA23C3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96EFBDDB-91EF-4808-961D-845566A9A4FF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8C18DF0C-3BEC-4A35-B58D-CBEA44BBF023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1040B65F-9C6E-434A-AA20-5B75F265F4AA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F21F5E30-1B41-4F70-816E-82594723A5D2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055B7802-89B6-4DF8-ADA2-7A2DB43126DB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5FD83099-1306-4CD3-BD6E-2DFF17F9DAD4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A2BDDBF0-B664-43DD-B8F8-8AF6AEFD0610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6398FC56-5B2F-4C86-9810-EF0BB0A3814D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6A5178F1-B6E8-493D-811E-21F64D164BE0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A78ECB2B-08CF-4655-A47C-E86ABA99A2EA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00AAB7AE-9D9C-4C9A-A968-09B37BACA6A5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79967863-74AC-407B-8550-CEB39C3B8368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1186B47F-B6EB-41CB-9AF5-E811F80E350C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8A1BC79F-6BCA-430D-8DA3-EFFACBAED4A5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1F46625A-2F18-4F40-B37C-870AA20AC3AA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343BFDE1-1C96-4F03-879E-59A549D15D0D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102E67C7-D5E3-495D-9812-ABCADD31259D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B9260A26-98D0-4F62-A02B-AF4F10F1A85F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3EBE661A-370E-42D5-AF92-F8D69C83CA04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CA0CC0DB-3CC5-427F-ACB4-62D286C2A4EA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2F5B4B8A-CC3B-49B2-9CAE-2AC14E6D192D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4C659BAA-D059-4668-809C-94CE8A44BE0E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8EA6C345-E1A0-4A8E-A248-DBCB16DDB19A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2E04B9D4-30A3-43DA-AC47-1E7D7083C341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DD286EC1-8DC0-4B52-A817-253B105F9854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84182D0C-CA0C-4545-934A-A2C6863631E7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DFBD8197-FB6E-40A2-8D42-7C96834B028C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0C9F1CF6-D1BC-4F26-B7F4-BE7E3A740C03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F34169EF-F52E-43CB-B166-4FDAE288A3A6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4E234128-8FD1-4C82-8185-C48EBDC3FA82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3C033540-1A55-4F1A-95D8-EE06DB5EDEF9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FF2E8B88-411F-493B-A4D2-86D24F965556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5783F30F-6373-4CF4-9A92-0DC4777EE035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51FEF19B-739C-4511-8111-C76B8B4D13EC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632</xdr:row>
      <xdr:rowOff>19050</xdr:rowOff>
    </xdr:from>
    <xdr:to>
      <xdr:col>4</xdr:col>
      <xdr:colOff>552450</xdr:colOff>
      <xdr:row>632</xdr:row>
      <xdr:rowOff>257175</xdr:rowOff>
    </xdr:to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3DB0D047-3223-455A-AC60-8A45B80456C7}"/>
            </a:ext>
          </a:extLst>
        </xdr:cNvPr>
        <xdr:cNvSpPr>
          <a:spLocks noChangeArrowheads="1"/>
        </xdr:cNvSpPr>
      </xdr:nvSpPr>
      <xdr:spPr bwMode="auto">
        <a:xfrm>
          <a:off x="2524125" y="1838134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632</xdr:row>
      <xdr:rowOff>28575</xdr:rowOff>
    </xdr:from>
    <xdr:to>
      <xdr:col>7</xdr:col>
      <xdr:colOff>428625</xdr:colOff>
      <xdr:row>632</xdr:row>
      <xdr:rowOff>266700</xdr:rowOff>
    </xdr:to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D2EA0EF3-FD25-4ED8-A405-FB7D01FA3D91}"/>
            </a:ext>
          </a:extLst>
        </xdr:cNvPr>
        <xdr:cNvSpPr>
          <a:spLocks noChangeArrowheads="1"/>
        </xdr:cNvSpPr>
      </xdr:nvSpPr>
      <xdr:spPr bwMode="auto">
        <a:xfrm>
          <a:off x="434340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632</xdr:row>
      <xdr:rowOff>28575</xdr:rowOff>
    </xdr:from>
    <xdr:to>
      <xdr:col>11</xdr:col>
      <xdr:colOff>371475</xdr:colOff>
      <xdr:row>632</xdr:row>
      <xdr:rowOff>266700</xdr:rowOff>
    </xdr:to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0918F4EC-0856-42B0-9960-99B6C3FD2C42}"/>
            </a:ext>
          </a:extLst>
        </xdr:cNvPr>
        <xdr:cNvSpPr>
          <a:spLocks noChangeArrowheads="1"/>
        </xdr:cNvSpPr>
      </xdr:nvSpPr>
      <xdr:spPr bwMode="auto">
        <a:xfrm>
          <a:off x="6877050" y="1838229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633</xdr:row>
      <xdr:rowOff>47625</xdr:rowOff>
    </xdr:from>
    <xdr:to>
      <xdr:col>4</xdr:col>
      <xdr:colOff>542925</xdr:colOff>
      <xdr:row>633</xdr:row>
      <xdr:rowOff>285750</xdr:rowOff>
    </xdr:to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1E869CD3-7083-4A53-BA12-1AAC50AC8FD2}"/>
            </a:ext>
          </a:extLst>
        </xdr:cNvPr>
        <xdr:cNvSpPr>
          <a:spLocks noChangeArrowheads="1"/>
        </xdr:cNvSpPr>
      </xdr:nvSpPr>
      <xdr:spPr bwMode="auto">
        <a:xfrm>
          <a:off x="2514600" y="1841373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633</xdr:row>
      <xdr:rowOff>28575</xdr:rowOff>
    </xdr:from>
    <xdr:to>
      <xdr:col>9</xdr:col>
      <xdr:colOff>400050</xdr:colOff>
      <xdr:row>633</xdr:row>
      <xdr:rowOff>266700</xdr:rowOff>
    </xdr:to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F823AEC0-AE2E-47E6-8DD1-AECB8A92A7FF}"/>
            </a:ext>
          </a:extLst>
        </xdr:cNvPr>
        <xdr:cNvSpPr>
          <a:spLocks noChangeArrowheads="1"/>
        </xdr:cNvSpPr>
      </xdr:nvSpPr>
      <xdr:spPr bwMode="auto">
        <a:xfrm>
          <a:off x="5610225" y="1841182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77466BF0-F3FC-4B2E-BFBB-E36180C18967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87FA0C66-948B-4D82-B4B2-9CF4BCCCD92E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B4972C0E-288E-4EC7-A0FC-FD1E4B24711B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B3F6C01B-DC4A-4BEA-AC14-108620836E16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5449ED4E-A422-4C15-89F6-A1DDEF1D189A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37C11E49-4F0D-45A1-B117-66A4AAABCE99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E9068932-CAFC-4083-B5EF-4C7152C38EA3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5DDCF891-6C7B-4AC4-812F-8A64D9C9A9D0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6AEC99EC-BA62-49AC-B5B5-4AD8DED74078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37F20A5A-4BEB-4665-84BF-AC9E98E42D57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92AF17AA-EACA-401A-8B01-DEE24220B4CE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5375F595-8C73-48CC-A15E-27BAF0B143E5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9C4A4B9C-514C-4113-9F86-0F4B04F4706C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1EEA4E00-09E3-4C59-9520-E1EFDFEAECE8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F31C8F1F-B587-42A5-BEF6-9ED32B52A523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E034C1FE-B120-476A-AB37-D6B10C315A8F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910AD30D-054C-444D-A0B2-380A58DAE9F5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4ACEF2A2-4ACC-47D5-89CE-0A331E9B0D5C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D096DA7B-8FDB-4193-9B4B-275CFEC921EC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9F2FC937-F9AD-4540-846D-23F62770FC9F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40252C81-65D5-449B-8610-C7E7A78DEEB1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FD5958A1-F2D5-4956-9C9F-250E23334FA2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7B2FDB26-4070-4D4B-BB74-EA2D13B90902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AFAC435D-4B9A-4B24-B223-30C3E4930ACC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C0C754CA-72A8-4454-81E5-3424995339C2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B49287D9-4045-4C07-8AD7-461612454DA5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35193A0A-D89B-4EBC-BF2E-8DD56E59BA6D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7503D97F-7F85-45A3-8244-24ACC307AF8D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13A167FC-C329-4682-A1E3-B0F4D8E43CF5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77D8906B-076B-438B-A536-1E1D35421A8F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02AB9B95-7AB7-48D9-A9A6-4DB875EB96C0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CAE0BCA4-9A6B-4472-B5CC-6A5F2FDC5D09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2B97C6B5-0A58-472A-B582-DA7644541EEA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CADAB63B-4F5A-4590-AF1E-79EDAB12745D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FB6205B3-C0D6-4EBD-A87E-FBDFE8B624DF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642</xdr:row>
      <xdr:rowOff>19050</xdr:rowOff>
    </xdr:from>
    <xdr:to>
      <xdr:col>4</xdr:col>
      <xdr:colOff>552450</xdr:colOff>
      <xdr:row>642</xdr:row>
      <xdr:rowOff>257175</xdr:rowOff>
    </xdr:to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BE3C7740-52B8-4147-BAB3-D1BF42495D83}"/>
            </a:ext>
          </a:extLst>
        </xdr:cNvPr>
        <xdr:cNvSpPr>
          <a:spLocks noChangeArrowheads="1"/>
        </xdr:cNvSpPr>
      </xdr:nvSpPr>
      <xdr:spPr bwMode="auto">
        <a:xfrm>
          <a:off x="2524125" y="1867662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642</xdr:row>
      <xdr:rowOff>28575</xdr:rowOff>
    </xdr:from>
    <xdr:to>
      <xdr:col>7</xdr:col>
      <xdr:colOff>428625</xdr:colOff>
      <xdr:row>642</xdr:row>
      <xdr:rowOff>266700</xdr:rowOff>
    </xdr:to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B38A701A-0D1F-4A91-A9FE-108759ACD0CC}"/>
            </a:ext>
          </a:extLst>
        </xdr:cNvPr>
        <xdr:cNvSpPr>
          <a:spLocks noChangeArrowheads="1"/>
        </xdr:cNvSpPr>
      </xdr:nvSpPr>
      <xdr:spPr bwMode="auto">
        <a:xfrm>
          <a:off x="434340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642</xdr:row>
      <xdr:rowOff>28575</xdr:rowOff>
    </xdr:from>
    <xdr:to>
      <xdr:col>11</xdr:col>
      <xdr:colOff>371475</xdr:colOff>
      <xdr:row>642</xdr:row>
      <xdr:rowOff>266700</xdr:rowOff>
    </xdr:to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03AD675F-056B-4920-BF8D-11542FEA98FD}"/>
            </a:ext>
          </a:extLst>
        </xdr:cNvPr>
        <xdr:cNvSpPr>
          <a:spLocks noChangeArrowheads="1"/>
        </xdr:cNvSpPr>
      </xdr:nvSpPr>
      <xdr:spPr bwMode="auto">
        <a:xfrm>
          <a:off x="6877050" y="1867757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643</xdr:row>
      <xdr:rowOff>47625</xdr:rowOff>
    </xdr:from>
    <xdr:to>
      <xdr:col>4</xdr:col>
      <xdr:colOff>542925</xdr:colOff>
      <xdr:row>643</xdr:row>
      <xdr:rowOff>285750</xdr:rowOff>
    </xdr:to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12B19900-8265-49CA-9DB0-0CE3C53A06C5}"/>
            </a:ext>
          </a:extLst>
        </xdr:cNvPr>
        <xdr:cNvSpPr>
          <a:spLocks noChangeArrowheads="1"/>
        </xdr:cNvSpPr>
      </xdr:nvSpPr>
      <xdr:spPr bwMode="auto">
        <a:xfrm>
          <a:off x="2514600" y="1870900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643</xdr:row>
      <xdr:rowOff>28575</xdr:rowOff>
    </xdr:from>
    <xdr:to>
      <xdr:col>9</xdr:col>
      <xdr:colOff>400050</xdr:colOff>
      <xdr:row>643</xdr:row>
      <xdr:rowOff>266700</xdr:rowOff>
    </xdr:to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9F80AC33-4527-4417-ABDC-07C0391257A6}"/>
            </a:ext>
          </a:extLst>
        </xdr:cNvPr>
        <xdr:cNvSpPr>
          <a:spLocks noChangeArrowheads="1"/>
        </xdr:cNvSpPr>
      </xdr:nvSpPr>
      <xdr:spPr bwMode="auto">
        <a:xfrm>
          <a:off x="5610225" y="1870710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B9833AF4-4AFF-495A-B584-6DC6AACB37A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0B9BDA93-9BE0-47D9-B9C4-41375EF50B0E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917FCC6D-CA10-424F-99CB-D5AB16F6DD95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6F2BC3C9-AA54-4A6C-9FCD-988B9935CCCC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DE0E0822-B3ED-4A00-A1B0-71572F88E97A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3E34B527-0330-4B4B-9D8A-7EE52DFCD9D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73925BBF-23FE-4EFF-8B1D-C2F83F28432B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991D59FA-F96D-4BB6-B170-C417E57F6876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319E74AB-13AB-4374-A159-C4E7F8E0848B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6423F334-3C25-40DD-B638-6249B6BF8085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FD7F0B27-6B0B-428D-AC1D-2C41B3244DD5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D2D84560-55D1-4096-88D3-7301703C8404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DE2D9675-4995-401E-975B-5E5141C2698E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663A7A82-0166-4B81-B622-2F768A0AF69B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70D3DD87-A776-4D2A-B165-7701FB173021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004B5184-AFD3-4017-8E63-5BE24FEE7B2A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CBF5D350-957A-4082-92E2-3BAAA8C1815D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0DDF7361-A10A-44CD-807F-45EFD4C30486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446E127F-89A8-4475-818A-DC533F41C660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8FAB077B-2EB4-4722-95AE-AEF5AB289E51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CD16617F-1992-462D-A0D5-F6CCD03B445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9F95EF8B-9E11-4EC2-BA13-037A71B49EBE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3C2A625C-0C65-4A36-8F3E-A6E2BA73DE8C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A993825E-1DD6-4A30-A8A6-7FCE28F1E00F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0DE0CE28-45B0-4D8D-B7CD-D04C2E4CF7F8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139974D4-35F7-4ACD-BFB1-03FA487533C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782D853B-5E9D-435A-B47B-5D7406A96C01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8257113A-7FC6-4C5E-98A5-96B6CBED947D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E248368D-0488-46B2-9F3A-CB7A5D5E75A1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456C4FFB-ECDE-4068-8E73-0D5D575F4AF5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446FBCFB-A977-4E48-A082-2F4E4836C30D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2FC653EC-63F1-49EE-A2F7-543276BD0395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62C97EFE-B2B7-4BA2-ABD5-DFCFBE32BD13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777D35EB-5A73-4A94-8E66-782E61C7CDBA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0BBF42AF-A0D0-4F86-809A-751A2396B5C6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652</xdr:row>
      <xdr:rowOff>19050</xdr:rowOff>
    </xdr:from>
    <xdr:to>
      <xdr:col>4</xdr:col>
      <xdr:colOff>552450</xdr:colOff>
      <xdr:row>652</xdr:row>
      <xdr:rowOff>257175</xdr:rowOff>
    </xdr:to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0674CA2E-61B4-49B2-AF17-779F3D924FD4}"/>
            </a:ext>
          </a:extLst>
        </xdr:cNvPr>
        <xdr:cNvSpPr>
          <a:spLocks noChangeArrowheads="1"/>
        </xdr:cNvSpPr>
      </xdr:nvSpPr>
      <xdr:spPr bwMode="auto">
        <a:xfrm>
          <a:off x="2524125" y="1897189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652</xdr:row>
      <xdr:rowOff>28575</xdr:rowOff>
    </xdr:from>
    <xdr:to>
      <xdr:col>7</xdr:col>
      <xdr:colOff>428625</xdr:colOff>
      <xdr:row>652</xdr:row>
      <xdr:rowOff>266700</xdr:rowOff>
    </xdr:to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82FA4A6E-F945-442F-958C-A0B3410DB308}"/>
            </a:ext>
          </a:extLst>
        </xdr:cNvPr>
        <xdr:cNvSpPr>
          <a:spLocks noChangeArrowheads="1"/>
        </xdr:cNvSpPr>
      </xdr:nvSpPr>
      <xdr:spPr bwMode="auto">
        <a:xfrm>
          <a:off x="434340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652</xdr:row>
      <xdr:rowOff>28575</xdr:rowOff>
    </xdr:from>
    <xdr:to>
      <xdr:col>11</xdr:col>
      <xdr:colOff>371475</xdr:colOff>
      <xdr:row>652</xdr:row>
      <xdr:rowOff>266700</xdr:rowOff>
    </xdr:to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351AAFA7-CFA3-47EC-B925-1DBC3BADBEA4}"/>
            </a:ext>
          </a:extLst>
        </xdr:cNvPr>
        <xdr:cNvSpPr>
          <a:spLocks noChangeArrowheads="1"/>
        </xdr:cNvSpPr>
      </xdr:nvSpPr>
      <xdr:spPr bwMode="auto">
        <a:xfrm>
          <a:off x="6877050" y="18972847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653</xdr:row>
      <xdr:rowOff>47625</xdr:rowOff>
    </xdr:from>
    <xdr:to>
      <xdr:col>4</xdr:col>
      <xdr:colOff>542925</xdr:colOff>
      <xdr:row>653</xdr:row>
      <xdr:rowOff>285750</xdr:rowOff>
    </xdr:to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DEAE93AE-7389-48EA-9ED3-88D03584A71B}"/>
            </a:ext>
          </a:extLst>
        </xdr:cNvPr>
        <xdr:cNvSpPr>
          <a:spLocks noChangeArrowheads="1"/>
        </xdr:cNvSpPr>
      </xdr:nvSpPr>
      <xdr:spPr bwMode="auto">
        <a:xfrm>
          <a:off x="2514600" y="1900428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653</xdr:row>
      <xdr:rowOff>28575</xdr:rowOff>
    </xdr:from>
    <xdr:to>
      <xdr:col>9</xdr:col>
      <xdr:colOff>400050</xdr:colOff>
      <xdr:row>653</xdr:row>
      <xdr:rowOff>266700</xdr:rowOff>
    </xdr:to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C0131D02-700C-4E7A-ACBE-32E415D0097D}"/>
            </a:ext>
          </a:extLst>
        </xdr:cNvPr>
        <xdr:cNvSpPr>
          <a:spLocks noChangeArrowheads="1"/>
        </xdr:cNvSpPr>
      </xdr:nvSpPr>
      <xdr:spPr bwMode="auto">
        <a:xfrm>
          <a:off x="5610225" y="1900237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0EBF3607-09D1-4D44-B9A0-7F309E1C6F27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68BB8391-431F-497B-970E-D2CA2AD91C25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D4315523-4A33-4282-884B-31134AF40E0A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E8A62723-229A-4EFE-B343-877DE6AD3E62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A2D33F30-D6C6-4411-9950-365A139C8288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E3D67739-E68A-4AA6-BB4C-0373F19CFC7B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12EF040D-3D2D-4456-9C8C-309D6C2EFB5B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4C334730-C0EF-4626-9DA9-EEFEE7A2213B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0B3184F8-F33A-464B-8612-05960637BE0D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4856275B-9D20-415A-A1DF-EFA1567C7A5E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C838C07E-5ED7-4017-9A44-1ECA77A9A8B3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711CDFDB-34E0-44E9-A25D-8642A4764957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7FDA82A6-0F92-4CDE-8C39-51288AABB17B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929C75C5-C845-48D6-90FF-C78B555F79A1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715AAF9F-F09B-4E2D-A1EB-AB73696E2D6D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524F9385-8F59-4914-B3A9-B176E9124567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8C375E15-807A-4DC0-934D-3008DF23BA3E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856AC733-3F1A-428F-92ED-A2E129CF2BDF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BDE0404E-E22B-4AD0-B55E-191EE368E4CB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AD5EF883-9F5D-4217-936E-534A36970C4B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B01C2936-90B7-48A6-A53A-174CE4C91EF9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B3C6FA9A-5DC4-4727-8A1E-A55507DB826B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44AB0281-8807-4874-BC1E-592B74DBDEFD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A9EECD68-DDD6-4A1B-BA71-E29F5721EBAF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80191D9D-2CD1-45DB-995A-1FFBA7A16954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167A3E4A-3537-40CC-8DCB-5382B7E5EA47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2800F828-2585-4025-9233-671F49424669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3D01765D-3F1A-40EA-8A5A-7F4AB776F5C0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3B16FF60-C4CF-4D1F-9B72-C31F325004A0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D7BB9E9D-26D6-4D7D-814C-F47D2D8E37E5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DC12B51F-BE51-4470-8184-9599DED84E7F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27B2503A-9FA0-439F-A250-2909536795C0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B2A1A89D-5D21-47BE-ACC9-D08EB7D72C12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22E20E92-3194-4542-9B45-D614F212EDC8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0BEA77E8-0FB9-4452-A2A1-7A55AC3B331A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662</xdr:row>
      <xdr:rowOff>19050</xdr:rowOff>
    </xdr:from>
    <xdr:to>
      <xdr:col>4</xdr:col>
      <xdr:colOff>552450</xdr:colOff>
      <xdr:row>662</xdr:row>
      <xdr:rowOff>257175</xdr:rowOff>
    </xdr:to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8540F95E-168A-4802-A472-5A3B2767F571}"/>
            </a:ext>
          </a:extLst>
        </xdr:cNvPr>
        <xdr:cNvSpPr>
          <a:spLocks noChangeArrowheads="1"/>
        </xdr:cNvSpPr>
      </xdr:nvSpPr>
      <xdr:spPr bwMode="auto">
        <a:xfrm>
          <a:off x="2524125" y="1926717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662</xdr:row>
      <xdr:rowOff>28575</xdr:rowOff>
    </xdr:from>
    <xdr:to>
      <xdr:col>7</xdr:col>
      <xdr:colOff>428625</xdr:colOff>
      <xdr:row>662</xdr:row>
      <xdr:rowOff>266700</xdr:rowOff>
    </xdr:to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B4D97045-A3CD-488E-9AA6-5B64A8725A40}"/>
            </a:ext>
          </a:extLst>
        </xdr:cNvPr>
        <xdr:cNvSpPr>
          <a:spLocks noChangeArrowheads="1"/>
        </xdr:cNvSpPr>
      </xdr:nvSpPr>
      <xdr:spPr bwMode="auto">
        <a:xfrm>
          <a:off x="434340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662</xdr:row>
      <xdr:rowOff>28575</xdr:rowOff>
    </xdr:from>
    <xdr:to>
      <xdr:col>11</xdr:col>
      <xdr:colOff>371475</xdr:colOff>
      <xdr:row>662</xdr:row>
      <xdr:rowOff>266700</xdr:rowOff>
    </xdr:to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89098BBB-4E94-4021-88C8-0F7D999F8B69}"/>
            </a:ext>
          </a:extLst>
        </xdr:cNvPr>
        <xdr:cNvSpPr>
          <a:spLocks noChangeArrowheads="1"/>
        </xdr:cNvSpPr>
      </xdr:nvSpPr>
      <xdr:spPr bwMode="auto">
        <a:xfrm>
          <a:off x="6877050" y="192681225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663</xdr:row>
      <xdr:rowOff>47625</xdr:rowOff>
    </xdr:from>
    <xdr:to>
      <xdr:col>4</xdr:col>
      <xdr:colOff>542925</xdr:colOff>
      <xdr:row>663</xdr:row>
      <xdr:rowOff>285750</xdr:rowOff>
    </xdr:to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2CEC2663-737B-480F-ACFA-8E49E7B687E7}"/>
            </a:ext>
          </a:extLst>
        </xdr:cNvPr>
        <xdr:cNvSpPr>
          <a:spLocks noChangeArrowheads="1"/>
        </xdr:cNvSpPr>
      </xdr:nvSpPr>
      <xdr:spPr bwMode="auto">
        <a:xfrm>
          <a:off x="2514600" y="19299555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66675</xdr:colOff>
      <xdr:row>663</xdr:row>
      <xdr:rowOff>28575</xdr:rowOff>
    </xdr:from>
    <xdr:to>
      <xdr:col>9</xdr:col>
      <xdr:colOff>400050</xdr:colOff>
      <xdr:row>663</xdr:row>
      <xdr:rowOff>266700</xdr:rowOff>
    </xdr:to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E2FC3C26-BC43-45FE-A98E-9DC7CAD1D169}"/>
            </a:ext>
          </a:extLst>
        </xdr:cNvPr>
        <xdr:cNvSpPr>
          <a:spLocks noChangeArrowheads="1"/>
        </xdr:cNvSpPr>
      </xdr:nvSpPr>
      <xdr:spPr bwMode="auto">
        <a:xfrm>
          <a:off x="5610225" y="192976500"/>
          <a:ext cx="333375" cy="238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</sheetPr>
  <dimension ref="A1:U27"/>
  <sheetViews>
    <sheetView view="pageBreakPreview" zoomScale="55" zoomScaleNormal="80" zoomScaleSheetLayoutView="55" workbookViewId="0">
      <selection activeCell="A26" sqref="A26"/>
    </sheetView>
  </sheetViews>
  <sheetFormatPr defaultRowHeight="27" outlineLevelRow="1" x14ac:dyDescent="0.5"/>
  <cols>
    <col min="1" max="1" width="67" style="25" customWidth="1"/>
    <col min="2" max="3" width="12.7109375" style="26" customWidth="1"/>
    <col min="4" max="4" width="22.140625" style="27" customWidth="1"/>
    <col min="5" max="7" width="23.42578125" style="25" customWidth="1"/>
    <col min="8" max="8" width="22.140625" style="25" customWidth="1"/>
    <col min="9" max="10" width="14.5703125" style="25" customWidth="1"/>
    <col min="11" max="12" width="12.7109375" style="25" customWidth="1"/>
    <col min="13" max="13" width="15.7109375" style="25" customWidth="1"/>
    <col min="14" max="14" width="16.28515625" style="26" customWidth="1"/>
    <col min="15" max="15" width="15.7109375" style="30" customWidth="1"/>
    <col min="16" max="17" width="15.7109375" style="26" customWidth="1"/>
    <col min="18" max="18" width="27.42578125" style="25" customWidth="1"/>
    <col min="19" max="19" width="2.28515625" style="4" customWidth="1"/>
    <col min="20" max="20" width="7.7109375" style="4" customWidth="1"/>
    <col min="21" max="21" width="9.140625" style="5" customWidth="1"/>
    <col min="22" max="22" width="9.28515625" style="4" customWidth="1"/>
    <col min="23" max="256" width="9.140625" style="4"/>
    <col min="257" max="257" width="81.42578125" style="4" customWidth="1"/>
    <col min="258" max="259" width="10.5703125" style="4" customWidth="1"/>
    <col min="260" max="260" width="19.140625" style="4" bestFit="1" customWidth="1"/>
    <col min="261" max="264" width="10.42578125" style="4" customWidth="1"/>
    <col min="265" max="265" width="21.28515625" style="4" bestFit="1" customWidth="1"/>
    <col min="266" max="266" width="20.140625" style="4" customWidth="1"/>
    <col min="267" max="267" width="8.28515625" style="4" bestFit="1" customWidth="1"/>
    <col min="268" max="268" width="9.5703125" style="4" bestFit="1" customWidth="1"/>
    <col min="269" max="269" width="19.140625" style="4" bestFit="1" customWidth="1"/>
    <col min="270" max="270" width="9.7109375" style="4" bestFit="1" customWidth="1"/>
    <col min="271" max="271" width="8.140625" style="4" customWidth="1"/>
    <col min="272" max="272" width="16.28515625" style="4" customWidth="1"/>
    <col min="273" max="273" width="7.5703125" style="4" bestFit="1" customWidth="1"/>
    <col min="274" max="274" width="27.5703125" style="4" customWidth="1"/>
    <col min="275" max="275" width="2.28515625" style="4" customWidth="1"/>
    <col min="276" max="276" width="7.7109375" style="4" customWidth="1"/>
    <col min="277" max="277" width="9.140625" style="4" customWidth="1"/>
    <col min="278" max="278" width="9.28515625" style="4" customWidth="1"/>
    <col min="279" max="512" width="9.140625" style="4"/>
    <col min="513" max="513" width="81.42578125" style="4" customWidth="1"/>
    <col min="514" max="515" width="10.5703125" style="4" customWidth="1"/>
    <col min="516" max="516" width="19.140625" style="4" bestFit="1" customWidth="1"/>
    <col min="517" max="520" width="10.42578125" style="4" customWidth="1"/>
    <col min="521" max="521" width="21.28515625" style="4" bestFit="1" customWidth="1"/>
    <col min="522" max="522" width="20.140625" style="4" customWidth="1"/>
    <col min="523" max="523" width="8.28515625" style="4" bestFit="1" customWidth="1"/>
    <col min="524" max="524" width="9.5703125" style="4" bestFit="1" customWidth="1"/>
    <col min="525" max="525" width="19.140625" style="4" bestFit="1" customWidth="1"/>
    <col min="526" max="526" width="9.7109375" style="4" bestFit="1" customWidth="1"/>
    <col min="527" max="527" width="8.140625" style="4" customWidth="1"/>
    <col min="528" max="528" width="16.28515625" style="4" customWidth="1"/>
    <col min="529" max="529" width="7.5703125" style="4" bestFit="1" customWidth="1"/>
    <col min="530" max="530" width="27.5703125" style="4" customWidth="1"/>
    <col min="531" max="531" width="2.28515625" style="4" customWidth="1"/>
    <col min="532" max="532" width="7.7109375" style="4" customWidth="1"/>
    <col min="533" max="533" width="9.140625" style="4" customWidth="1"/>
    <col min="534" max="534" width="9.28515625" style="4" customWidth="1"/>
    <col min="535" max="768" width="9.140625" style="4"/>
    <col min="769" max="769" width="81.42578125" style="4" customWidth="1"/>
    <col min="770" max="771" width="10.5703125" style="4" customWidth="1"/>
    <col min="772" max="772" width="19.140625" style="4" bestFit="1" customWidth="1"/>
    <col min="773" max="776" width="10.42578125" style="4" customWidth="1"/>
    <col min="777" max="777" width="21.28515625" style="4" bestFit="1" customWidth="1"/>
    <col min="778" max="778" width="20.140625" style="4" customWidth="1"/>
    <col min="779" max="779" width="8.28515625" style="4" bestFit="1" customWidth="1"/>
    <col min="780" max="780" width="9.5703125" style="4" bestFit="1" customWidth="1"/>
    <col min="781" max="781" width="19.140625" style="4" bestFit="1" customWidth="1"/>
    <col min="782" max="782" width="9.7109375" style="4" bestFit="1" customWidth="1"/>
    <col min="783" max="783" width="8.140625" style="4" customWidth="1"/>
    <col min="784" max="784" width="16.28515625" style="4" customWidth="1"/>
    <col min="785" max="785" width="7.5703125" style="4" bestFit="1" customWidth="1"/>
    <col min="786" max="786" width="27.5703125" style="4" customWidth="1"/>
    <col min="787" max="787" width="2.28515625" style="4" customWidth="1"/>
    <col min="788" max="788" width="7.7109375" style="4" customWidth="1"/>
    <col min="789" max="789" width="9.140625" style="4" customWidth="1"/>
    <col min="790" max="790" width="9.28515625" style="4" customWidth="1"/>
    <col min="791" max="1024" width="9.140625" style="4"/>
    <col min="1025" max="1025" width="81.42578125" style="4" customWidth="1"/>
    <col min="1026" max="1027" width="10.5703125" style="4" customWidth="1"/>
    <col min="1028" max="1028" width="19.140625" style="4" bestFit="1" customWidth="1"/>
    <col min="1029" max="1032" width="10.42578125" style="4" customWidth="1"/>
    <col min="1033" max="1033" width="21.28515625" style="4" bestFit="1" customWidth="1"/>
    <col min="1034" max="1034" width="20.140625" style="4" customWidth="1"/>
    <col min="1035" max="1035" width="8.28515625" style="4" bestFit="1" customWidth="1"/>
    <col min="1036" max="1036" width="9.5703125" style="4" bestFit="1" customWidth="1"/>
    <col min="1037" max="1037" width="19.140625" style="4" bestFit="1" customWidth="1"/>
    <col min="1038" max="1038" width="9.7109375" style="4" bestFit="1" customWidth="1"/>
    <col min="1039" max="1039" width="8.140625" style="4" customWidth="1"/>
    <col min="1040" max="1040" width="16.28515625" style="4" customWidth="1"/>
    <col min="1041" max="1041" width="7.5703125" style="4" bestFit="1" customWidth="1"/>
    <col min="1042" max="1042" width="27.5703125" style="4" customWidth="1"/>
    <col min="1043" max="1043" width="2.28515625" style="4" customWidth="1"/>
    <col min="1044" max="1044" width="7.7109375" style="4" customWidth="1"/>
    <col min="1045" max="1045" width="9.140625" style="4" customWidth="1"/>
    <col min="1046" max="1046" width="9.28515625" style="4" customWidth="1"/>
    <col min="1047" max="1280" width="9.140625" style="4"/>
    <col min="1281" max="1281" width="81.42578125" style="4" customWidth="1"/>
    <col min="1282" max="1283" width="10.5703125" style="4" customWidth="1"/>
    <col min="1284" max="1284" width="19.140625" style="4" bestFit="1" customWidth="1"/>
    <col min="1285" max="1288" width="10.42578125" style="4" customWidth="1"/>
    <col min="1289" max="1289" width="21.28515625" style="4" bestFit="1" customWidth="1"/>
    <col min="1290" max="1290" width="20.140625" style="4" customWidth="1"/>
    <col min="1291" max="1291" width="8.28515625" style="4" bestFit="1" customWidth="1"/>
    <col min="1292" max="1292" width="9.5703125" style="4" bestFit="1" customWidth="1"/>
    <col min="1293" max="1293" width="19.140625" style="4" bestFit="1" customWidth="1"/>
    <col min="1294" max="1294" width="9.7109375" style="4" bestFit="1" customWidth="1"/>
    <col min="1295" max="1295" width="8.140625" style="4" customWidth="1"/>
    <col min="1296" max="1296" width="16.28515625" style="4" customWidth="1"/>
    <col min="1297" max="1297" width="7.5703125" style="4" bestFit="1" customWidth="1"/>
    <col min="1298" max="1298" width="27.5703125" style="4" customWidth="1"/>
    <col min="1299" max="1299" width="2.28515625" style="4" customWidth="1"/>
    <col min="1300" max="1300" width="7.7109375" style="4" customWidth="1"/>
    <col min="1301" max="1301" width="9.140625" style="4" customWidth="1"/>
    <col min="1302" max="1302" width="9.28515625" style="4" customWidth="1"/>
    <col min="1303" max="1536" width="9.140625" style="4"/>
    <col min="1537" max="1537" width="81.42578125" style="4" customWidth="1"/>
    <col min="1538" max="1539" width="10.5703125" style="4" customWidth="1"/>
    <col min="1540" max="1540" width="19.140625" style="4" bestFit="1" customWidth="1"/>
    <col min="1541" max="1544" width="10.42578125" style="4" customWidth="1"/>
    <col min="1545" max="1545" width="21.28515625" style="4" bestFit="1" customWidth="1"/>
    <col min="1546" max="1546" width="20.140625" style="4" customWidth="1"/>
    <col min="1547" max="1547" width="8.28515625" style="4" bestFit="1" customWidth="1"/>
    <col min="1548" max="1548" width="9.5703125" style="4" bestFit="1" customWidth="1"/>
    <col min="1549" max="1549" width="19.140625" style="4" bestFit="1" customWidth="1"/>
    <col min="1550" max="1550" width="9.7109375" style="4" bestFit="1" customWidth="1"/>
    <col min="1551" max="1551" width="8.140625" style="4" customWidth="1"/>
    <col min="1552" max="1552" width="16.28515625" style="4" customWidth="1"/>
    <col min="1553" max="1553" width="7.5703125" style="4" bestFit="1" customWidth="1"/>
    <col min="1554" max="1554" width="27.5703125" style="4" customWidth="1"/>
    <col min="1555" max="1555" width="2.28515625" style="4" customWidth="1"/>
    <col min="1556" max="1556" width="7.7109375" style="4" customWidth="1"/>
    <col min="1557" max="1557" width="9.140625" style="4" customWidth="1"/>
    <col min="1558" max="1558" width="9.28515625" style="4" customWidth="1"/>
    <col min="1559" max="1792" width="9.140625" style="4"/>
    <col min="1793" max="1793" width="81.42578125" style="4" customWidth="1"/>
    <col min="1794" max="1795" width="10.5703125" style="4" customWidth="1"/>
    <col min="1796" max="1796" width="19.140625" style="4" bestFit="1" customWidth="1"/>
    <col min="1797" max="1800" width="10.42578125" style="4" customWidth="1"/>
    <col min="1801" max="1801" width="21.28515625" style="4" bestFit="1" customWidth="1"/>
    <col min="1802" max="1802" width="20.140625" style="4" customWidth="1"/>
    <col min="1803" max="1803" width="8.28515625" style="4" bestFit="1" customWidth="1"/>
    <col min="1804" max="1804" width="9.5703125" style="4" bestFit="1" customWidth="1"/>
    <col min="1805" max="1805" width="19.140625" style="4" bestFit="1" customWidth="1"/>
    <col min="1806" max="1806" width="9.7109375" style="4" bestFit="1" customWidth="1"/>
    <col min="1807" max="1807" width="8.140625" style="4" customWidth="1"/>
    <col min="1808" max="1808" width="16.28515625" style="4" customWidth="1"/>
    <col min="1809" max="1809" width="7.5703125" style="4" bestFit="1" customWidth="1"/>
    <col min="1810" max="1810" width="27.5703125" style="4" customWidth="1"/>
    <col min="1811" max="1811" width="2.28515625" style="4" customWidth="1"/>
    <col min="1812" max="1812" width="7.7109375" style="4" customWidth="1"/>
    <col min="1813" max="1813" width="9.140625" style="4" customWidth="1"/>
    <col min="1814" max="1814" width="9.28515625" style="4" customWidth="1"/>
    <col min="1815" max="2048" width="9.140625" style="4"/>
    <col min="2049" max="2049" width="81.42578125" style="4" customWidth="1"/>
    <col min="2050" max="2051" width="10.5703125" style="4" customWidth="1"/>
    <col min="2052" max="2052" width="19.140625" style="4" bestFit="1" customWidth="1"/>
    <col min="2053" max="2056" width="10.42578125" style="4" customWidth="1"/>
    <col min="2057" max="2057" width="21.28515625" style="4" bestFit="1" customWidth="1"/>
    <col min="2058" max="2058" width="20.140625" style="4" customWidth="1"/>
    <col min="2059" max="2059" width="8.28515625" style="4" bestFit="1" customWidth="1"/>
    <col min="2060" max="2060" width="9.5703125" style="4" bestFit="1" customWidth="1"/>
    <col min="2061" max="2061" width="19.140625" style="4" bestFit="1" customWidth="1"/>
    <col min="2062" max="2062" width="9.7109375" style="4" bestFit="1" customWidth="1"/>
    <col min="2063" max="2063" width="8.140625" style="4" customWidth="1"/>
    <col min="2064" max="2064" width="16.28515625" style="4" customWidth="1"/>
    <col min="2065" max="2065" width="7.5703125" style="4" bestFit="1" customWidth="1"/>
    <col min="2066" max="2066" width="27.5703125" style="4" customWidth="1"/>
    <col min="2067" max="2067" width="2.28515625" style="4" customWidth="1"/>
    <col min="2068" max="2068" width="7.7109375" style="4" customWidth="1"/>
    <col min="2069" max="2069" width="9.140625" style="4" customWidth="1"/>
    <col min="2070" max="2070" width="9.28515625" style="4" customWidth="1"/>
    <col min="2071" max="2304" width="9.140625" style="4"/>
    <col min="2305" max="2305" width="81.42578125" style="4" customWidth="1"/>
    <col min="2306" max="2307" width="10.5703125" style="4" customWidth="1"/>
    <col min="2308" max="2308" width="19.140625" style="4" bestFit="1" customWidth="1"/>
    <col min="2309" max="2312" width="10.42578125" style="4" customWidth="1"/>
    <col min="2313" max="2313" width="21.28515625" style="4" bestFit="1" customWidth="1"/>
    <col min="2314" max="2314" width="20.140625" style="4" customWidth="1"/>
    <col min="2315" max="2315" width="8.28515625" style="4" bestFit="1" customWidth="1"/>
    <col min="2316" max="2316" width="9.5703125" style="4" bestFit="1" customWidth="1"/>
    <col min="2317" max="2317" width="19.140625" style="4" bestFit="1" customWidth="1"/>
    <col min="2318" max="2318" width="9.7109375" style="4" bestFit="1" customWidth="1"/>
    <col min="2319" max="2319" width="8.140625" style="4" customWidth="1"/>
    <col min="2320" max="2320" width="16.28515625" style="4" customWidth="1"/>
    <col min="2321" max="2321" width="7.5703125" style="4" bestFit="1" customWidth="1"/>
    <col min="2322" max="2322" width="27.5703125" style="4" customWidth="1"/>
    <col min="2323" max="2323" width="2.28515625" style="4" customWidth="1"/>
    <col min="2324" max="2324" width="7.7109375" style="4" customWidth="1"/>
    <col min="2325" max="2325" width="9.140625" style="4" customWidth="1"/>
    <col min="2326" max="2326" width="9.28515625" style="4" customWidth="1"/>
    <col min="2327" max="2560" width="9.140625" style="4"/>
    <col min="2561" max="2561" width="81.42578125" style="4" customWidth="1"/>
    <col min="2562" max="2563" width="10.5703125" style="4" customWidth="1"/>
    <col min="2564" max="2564" width="19.140625" style="4" bestFit="1" customWidth="1"/>
    <col min="2565" max="2568" width="10.42578125" style="4" customWidth="1"/>
    <col min="2569" max="2569" width="21.28515625" style="4" bestFit="1" customWidth="1"/>
    <col min="2570" max="2570" width="20.140625" style="4" customWidth="1"/>
    <col min="2571" max="2571" width="8.28515625" style="4" bestFit="1" customWidth="1"/>
    <col min="2572" max="2572" width="9.5703125" style="4" bestFit="1" customWidth="1"/>
    <col min="2573" max="2573" width="19.140625" style="4" bestFit="1" customWidth="1"/>
    <col min="2574" max="2574" width="9.7109375" style="4" bestFit="1" customWidth="1"/>
    <col min="2575" max="2575" width="8.140625" style="4" customWidth="1"/>
    <col min="2576" max="2576" width="16.28515625" style="4" customWidth="1"/>
    <col min="2577" max="2577" width="7.5703125" style="4" bestFit="1" customWidth="1"/>
    <col min="2578" max="2578" width="27.5703125" style="4" customWidth="1"/>
    <col min="2579" max="2579" width="2.28515625" style="4" customWidth="1"/>
    <col min="2580" max="2580" width="7.7109375" style="4" customWidth="1"/>
    <col min="2581" max="2581" width="9.140625" style="4" customWidth="1"/>
    <col min="2582" max="2582" width="9.28515625" style="4" customWidth="1"/>
    <col min="2583" max="2816" width="9.140625" style="4"/>
    <col min="2817" max="2817" width="81.42578125" style="4" customWidth="1"/>
    <col min="2818" max="2819" width="10.5703125" style="4" customWidth="1"/>
    <col min="2820" max="2820" width="19.140625" style="4" bestFit="1" customWidth="1"/>
    <col min="2821" max="2824" width="10.42578125" style="4" customWidth="1"/>
    <col min="2825" max="2825" width="21.28515625" style="4" bestFit="1" customWidth="1"/>
    <col min="2826" max="2826" width="20.140625" style="4" customWidth="1"/>
    <col min="2827" max="2827" width="8.28515625" style="4" bestFit="1" customWidth="1"/>
    <col min="2828" max="2828" width="9.5703125" style="4" bestFit="1" customWidth="1"/>
    <col min="2829" max="2829" width="19.140625" style="4" bestFit="1" customWidth="1"/>
    <col min="2830" max="2830" width="9.7109375" style="4" bestFit="1" customWidth="1"/>
    <col min="2831" max="2831" width="8.140625" style="4" customWidth="1"/>
    <col min="2832" max="2832" width="16.28515625" style="4" customWidth="1"/>
    <col min="2833" max="2833" width="7.5703125" style="4" bestFit="1" customWidth="1"/>
    <col min="2834" max="2834" width="27.5703125" style="4" customWidth="1"/>
    <col min="2835" max="2835" width="2.28515625" style="4" customWidth="1"/>
    <col min="2836" max="2836" width="7.7109375" style="4" customWidth="1"/>
    <col min="2837" max="2837" width="9.140625" style="4" customWidth="1"/>
    <col min="2838" max="2838" width="9.28515625" style="4" customWidth="1"/>
    <col min="2839" max="3072" width="9.140625" style="4"/>
    <col min="3073" max="3073" width="81.42578125" style="4" customWidth="1"/>
    <col min="3074" max="3075" width="10.5703125" style="4" customWidth="1"/>
    <col min="3076" max="3076" width="19.140625" style="4" bestFit="1" customWidth="1"/>
    <col min="3077" max="3080" width="10.42578125" style="4" customWidth="1"/>
    <col min="3081" max="3081" width="21.28515625" style="4" bestFit="1" customWidth="1"/>
    <col min="3082" max="3082" width="20.140625" style="4" customWidth="1"/>
    <col min="3083" max="3083" width="8.28515625" style="4" bestFit="1" customWidth="1"/>
    <col min="3084" max="3084" width="9.5703125" style="4" bestFit="1" customWidth="1"/>
    <col min="3085" max="3085" width="19.140625" style="4" bestFit="1" customWidth="1"/>
    <col min="3086" max="3086" width="9.7109375" style="4" bestFit="1" customWidth="1"/>
    <col min="3087" max="3087" width="8.140625" style="4" customWidth="1"/>
    <col min="3088" max="3088" width="16.28515625" style="4" customWidth="1"/>
    <col min="3089" max="3089" width="7.5703125" style="4" bestFit="1" customWidth="1"/>
    <col min="3090" max="3090" width="27.5703125" style="4" customWidth="1"/>
    <col min="3091" max="3091" width="2.28515625" style="4" customWidth="1"/>
    <col min="3092" max="3092" width="7.7109375" style="4" customWidth="1"/>
    <col min="3093" max="3093" width="9.140625" style="4" customWidth="1"/>
    <col min="3094" max="3094" width="9.28515625" style="4" customWidth="1"/>
    <col min="3095" max="3328" width="9.140625" style="4"/>
    <col min="3329" max="3329" width="81.42578125" style="4" customWidth="1"/>
    <col min="3330" max="3331" width="10.5703125" style="4" customWidth="1"/>
    <col min="3332" max="3332" width="19.140625" style="4" bestFit="1" customWidth="1"/>
    <col min="3333" max="3336" width="10.42578125" style="4" customWidth="1"/>
    <col min="3337" max="3337" width="21.28515625" style="4" bestFit="1" customWidth="1"/>
    <col min="3338" max="3338" width="20.140625" style="4" customWidth="1"/>
    <col min="3339" max="3339" width="8.28515625" style="4" bestFit="1" customWidth="1"/>
    <col min="3340" max="3340" width="9.5703125" style="4" bestFit="1" customWidth="1"/>
    <col min="3341" max="3341" width="19.140625" style="4" bestFit="1" customWidth="1"/>
    <col min="3342" max="3342" width="9.7109375" style="4" bestFit="1" customWidth="1"/>
    <col min="3343" max="3343" width="8.140625" style="4" customWidth="1"/>
    <col min="3344" max="3344" width="16.28515625" style="4" customWidth="1"/>
    <col min="3345" max="3345" width="7.5703125" style="4" bestFit="1" customWidth="1"/>
    <col min="3346" max="3346" width="27.5703125" style="4" customWidth="1"/>
    <col min="3347" max="3347" width="2.28515625" style="4" customWidth="1"/>
    <col min="3348" max="3348" width="7.7109375" style="4" customWidth="1"/>
    <col min="3349" max="3349" width="9.140625" style="4" customWidth="1"/>
    <col min="3350" max="3350" width="9.28515625" style="4" customWidth="1"/>
    <col min="3351" max="3584" width="9.140625" style="4"/>
    <col min="3585" max="3585" width="81.42578125" style="4" customWidth="1"/>
    <col min="3586" max="3587" width="10.5703125" style="4" customWidth="1"/>
    <col min="3588" max="3588" width="19.140625" style="4" bestFit="1" customWidth="1"/>
    <col min="3589" max="3592" width="10.42578125" style="4" customWidth="1"/>
    <col min="3593" max="3593" width="21.28515625" style="4" bestFit="1" customWidth="1"/>
    <col min="3594" max="3594" width="20.140625" style="4" customWidth="1"/>
    <col min="3595" max="3595" width="8.28515625" style="4" bestFit="1" customWidth="1"/>
    <col min="3596" max="3596" width="9.5703125" style="4" bestFit="1" customWidth="1"/>
    <col min="3597" max="3597" width="19.140625" style="4" bestFit="1" customWidth="1"/>
    <col min="3598" max="3598" width="9.7109375" style="4" bestFit="1" customWidth="1"/>
    <col min="3599" max="3599" width="8.140625" style="4" customWidth="1"/>
    <col min="3600" max="3600" width="16.28515625" style="4" customWidth="1"/>
    <col min="3601" max="3601" width="7.5703125" style="4" bestFit="1" customWidth="1"/>
    <col min="3602" max="3602" width="27.5703125" style="4" customWidth="1"/>
    <col min="3603" max="3603" width="2.28515625" style="4" customWidth="1"/>
    <col min="3604" max="3604" width="7.7109375" style="4" customWidth="1"/>
    <col min="3605" max="3605" width="9.140625" style="4" customWidth="1"/>
    <col min="3606" max="3606" width="9.28515625" style="4" customWidth="1"/>
    <col min="3607" max="3840" width="9.140625" style="4"/>
    <col min="3841" max="3841" width="81.42578125" style="4" customWidth="1"/>
    <col min="3842" max="3843" width="10.5703125" style="4" customWidth="1"/>
    <col min="3844" max="3844" width="19.140625" style="4" bestFit="1" customWidth="1"/>
    <col min="3845" max="3848" width="10.42578125" style="4" customWidth="1"/>
    <col min="3849" max="3849" width="21.28515625" style="4" bestFit="1" customWidth="1"/>
    <col min="3850" max="3850" width="20.140625" style="4" customWidth="1"/>
    <col min="3851" max="3851" width="8.28515625" style="4" bestFit="1" customWidth="1"/>
    <col min="3852" max="3852" width="9.5703125" style="4" bestFit="1" customWidth="1"/>
    <col min="3853" max="3853" width="19.140625" style="4" bestFit="1" customWidth="1"/>
    <col min="3854" max="3854" width="9.7109375" style="4" bestFit="1" customWidth="1"/>
    <col min="3855" max="3855" width="8.140625" style="4" customWidth="1"/>
    <col min="3856" max="3856" width="16.28515625" style="4" customWidth="1"/>
    <col min="3857" max="3857" width="7.5703125" style="4" bestFit="1" customWidth="1"/>
    <col min="3858" max="3858" width="27.5703125" style="4" customWidth="1"/>
    <col min="3859" max="3859" width="2.28515625" style="4" customWidth="1"/>
    <col min="3860" max="3860" width="7.7109375" style="4" customWidth="1"/>
    <col min="3861" max="3861" width="9.140625" style="4" customWidth="1"/>
    <col min="3862" max="3862" width="9.28515625" style="4" customWidth="1"/>
    <col min="3863" max="4096" width="9.140625" style="4"/>
    <col min="4097" max="4097" width="81.42578125" style="4" customWidth="1"/>
    <col min="4098" max="4099" width="10.5703125" style="4" customWidth="1"/>
    <col min="4100" max="4100" width="19.140625" style="4" bestFit="1" customWidth="1"/>
    <col min="4101" max="4104" width="10.42578125" style="4" customWidth="1"/>
    <col min="4105" max="4105" width="21.28515625" style="4" bestFit="1" customWidth="1"/>
    <col min="4106" max="4106" width="20.140625" style="4" customWidth="1"/>
    <col min="4107" max="4107" width="8.28515625" style="4" bestFit="1" customWidth="1"/>
    <col min="4108" max="4108" width="9.5703125" style="4" bestFit="1" customWidth="1"/>
    <col min="4109" max="4109" width="19.140625" style="4" bestFit="1" customWidth="1"/>
    <col min="4110" max="4110" width="9.7109375" style="4" bestFit="1" customWidth="1"/>
    <col min="4111" max="4111" width="8.140625" style="4" customWidth="1"/>
    <col min="4112" max="4112" width="16.28515625" style="4" customWidth="1"/>
    <col min="4113" max="4113" width="7.5703125" style="4" bestFit="1" customWidth="1"/>
    <col min="4114" max="4114" width="27.5703125" style="4" customWidth="1"/>
    <col min="4115" max="4115" width="2.28515625" style="4" customWidth="1"/>
    <col min="4116" max="4116" width="7.7109375" style="4" customWidth="1"/>
    <col min="4117" max="4117" width="9.140625" style="4" customWidth="1"/>
    <col min="4118" max="4118" width="9.28515625" style="4" customWidth="1"/>
    <col min="4119" max="4352" width="9.140625" style="4"/>
    <col min="4353" max="4353" width="81.42578125" style="4" customWidth="1"/>
    <col min="4354" max="4355" width="10.5703125" style="4" customWidth="1"/>
    <col min="4356" max="4356" width="19.140625" style="4" bestFit="1" customWidth="1"/>
    <col min="4357" max="4360" width="10.42578125" style="4" customWidth="1"/>
    <col min="4361" max="4361" width="21.28515625" style="4" bestFit="1" customWidth="1"/>
    <col min="4362" max="4362" width="20.140625" style="4" customWidth="1"/>
    <col min="4363" max="4363" width="8.28515625" style="4" bestFit="1" customWidth="1"/>
    <col min="4364" max="4364" width="9.5703125" style="4" bestFit="1" customWidth="1"/>
    <col min="4365" max="4365" width="19.140625" style="4" bestFit="1" customWidth="1"/>
    <col min="4366" max="4366" width="9.7109375" style="4" bestFit="1" customWidth="1"/>
    <col min="4367" max="4367" width="8.140625" style="4" customWidth="1"/>
    <col min="4368" max="4368" width="16.28515625" style="4" customWidth="1"/>
    <col min="4369" max="4369" width="7.5703125" style="4" bestFit="1" customWidth="1"/>
    <col min="4370" max="4370" width="27.5703125" style="4" customWidth="1"/>
    <col min="4371" max="4371" width="2.28515625" style="4" customWidth="1"/>
    <col min="4372" max="4372" width="7.7109375" style="4" customWidth="1"/>
    <col min="4373" max="4373" width="9.140625" style="4" customWidth="1"/>
    <col min="4374" max="4374" width="9.28515625" style="4" customWidth="1"/>
    <col min="4375" max="4608" width="9.140625" style="4"/>
    <col min="4609" max="4609" width="81.42578125" style="4" customWidth="1"/>
    <col min="4610" max="4611" width="10.5703125" style="4" customWidth="1"/>
    <col min="4612" max="4612" width="19.140625" style="4" bestFit="1" customWidth="1"/>
    <col min="4613" max="4616" width="10.42578125" style="4" customWidth="1"/>
    <col min="4617" max="4617" width="21.28515625" style="4" bestFit="1" customWidth="1"/>
    <col min="4618" max="4618" width="20.140625" style="4" customWidth="1"/>
    <col min="4619" max="4619" width="8.28515625" style="4" bestFit="1" customWidth="1"/>
    <col min="4620" max="4620" width="9.5703125" style="4" bestFit="1" customWidth="1"/>
    <col min="4621" max="4621" width="19.140625" style="4" bestFit="1" customWidth="1"/>
    <col min="4622" max="4622" width="9.7109375" style="4" bestFit="1" customWidth="1"/>
    <col min="4623" max="4623" width="8.140625" style="4" customWidth="1"/>
    <col min="4624" max="4624" width="16.28515625" style="4" customWidth="1"/>
    <col min="4625" max="4625" width="7.5703125" style="4" bestFit="1" customWidth="1"/>
    <col min="4626" max="4626" width="27.5703125" style="4" customWidth="1"/>
    <col min="4627" max="4627" width="2.28515625" style="4" customWidth="1"/>
    <col min="4628" max="4628" width="7.7109375" style="4" customWidth="1"/>
    <col min="4629" max="4629" width="9.140625" style="4" customWidth="1"/>
    <col min="4630" max="4630" width="9.28515625" style="4" customWidth="1"/>
    <col min="4631" max="4864" width="9.140625" style="4"/>
    <col min="4865" max="4865" width="81.42578125" style="4" customWidth="1"/>
    <col min="4866" max="4867" width="10.5703125" style="4" customWidth="1"/>
    <col min="4868" max="4868" width="19.140625" style="4" bestFit="1" customWidth="1"/>
    <col min="4869" max="4872" width="10.42578125" style="4" customWidth="1"/>
    <col min="4873" max="4873" width="21.28515625" style="4" bestFit="1" customWidth="1"/>
    <col min="4874" max="4874" width="20.140625" style="4" customWidth="1"/>
    <col min="4875" max="4875" width="8.28515625" style="4" bestFit="1" customWidth="1"/>
    <col min="4876" max="4876" width="9.5703125" style="4" bestFit="1" customWidth="1"/>
    <col min="4877" max="4877" width="19.140625" style="4" bestFit="1" customWidth="1"/>
    <col min="4878" max="4878" width="9.7109375" style="4" bestFit="1" customWidth="1"/>
    <col min="4879" max="4879" width="8.140625" style="4" customWidth="1"/>
    <col min="4880" max="4880" width="16.28515625" style="4" customWidth="1"/>
    <col min="4881" max="4881" width="7.5703125" style="4" bestFit="1" customWidth="1"/>
    <col min="4882" max="4882" width="27.5703125" style="4" customWidth="1"/>
    <col min="4883" max="4883" width="2.28515625" style="4" customWidth="1"/>
    <col min="4884" max="4884" width="7.7109375" style="4" customWidth="1"/>
    <col min="4885" max="4885" width="9.140625" style="4" customWidth="1"/>
    <col min="4886" max="4886" width="9.28515625" style="4" customWidth="1"/>
    <col min="4887" max="5120" width="9.140625" style="4"/>
    <col min="5121" max="5121" width="81.42578125" style="4" customWidth="1"/>
    <col min="5122" max="5123" width="10.5703125" style="4" customWidth="1"/>
    <col min="5124" max="5124" width="19.140625" style="4" bestFit="1" customWidth="1"/>
    <col min="5125" max="5128" width="10.42578125" style="4" customWidth="1"/>
    <col min="5129" max="5129" width="21.28515625" style="4" bestFit="1" customWidth="1"/>
    <col min="5130" max="5130" width="20.140625" style="4" customWidth="1"/>
    <col min="5131" max="5131" width="8.28515625" style="4" bestFit="1" customWidth="1"/>
    <col min="5132" max="5132" width="9.5703125" style="4" bestFit="1" customWidth="1"/>
    <col min="5133" max="5133" width="19.140625" style="4" bestFit="1" customWidth="1"/>
    <col min="5134" max="5134" width="9.7109375" style="4" bestFit="1" customWidth="1"/>
    <col min="5135" max="5135" width="8.140625" style="4" customWidth="1"/>
    <col min="5136" max="5136" width="16.28515625" style="4" customWidth="1"/>
    <col min="5137" max="5137" width="7.5703125" style="4" bestFit="1" customWidth="1"/>
    <col min="5138" max="5138" width="27.5703125" style="4" customWidth="1"/>
    <col min="5139" max="5139" width="2.28515625" style="4" customWidth="1"/>
    <col min="5140" max="5140" width="7.7109375" style="4" customWidth="1"/>
    <col min="5141" max="5141" width="9.140625" style="4" customWidth="1"/>
    <col min="5142" max="5142" width="9.28515625" style="4" customWidth="1"/>
    <col min="5143" max="5376" width="9.140625" style="4"/>
    <col min="5377" max="5377" width="81.42578125" style="4" customWidth="1"/>
    <col min="5378" max="5379" width="10.5703125" style="4" customWidth="1"/>
    <col min="5380" max="5380" width="19.140625" style="4" bestFit="1" customWidth="1"/>
    <col min="5381" max="5384" width="10.42578125" style="4" customWidth="1"/>
    <col min="5385" max="5385" width="21.28515625" style="4" bestFit="1" customWidth="1"/>
    <col min="5386" max="5386" width="20.140625" style="4" customWidth="1"/>
    <col min="5387" max="5387" width="8.28515625" style="4" bestFit="1" customWidth="1"/>
    <col min="5388" max="5388" width="9.5703125" style="4" bestFit="1" customWidth="1"/>
    <col min="5389" max="5389" width="19.140625" style="4" bestFit="1" customWidth="1"/>
    <col min="5390" max="5390" width="9.7109375" style="4" bestFit="1" customWidth="1"/>
    <col min="5391" max="5391" width="8.140625" style="4" customWidth="1"/>
    <col min="5392" max="5392" width="16.28515625" style="4" customWidth="1"/>
    <col min="5393" max="5393" width="7.5703125" style="4" bestFit="1" customWidth="1"/>
    <col min="5394" max="5394" width="27.5703125" style="4" customWidth="1"/>
    <col min="5395" max="5395" width="2.28515625" style="4" customWidth="1"/>
    <col min="5396" max="5396" width="7.7109375" style="4" customWidth="1"/>
    <col min="5397" max="5397" width="9.140625" style="4" customWidth="1"/>
    <col min="5398" max="5398" width="9.28515625" style="4" customWidth="1"/>
    <col min="5399" max="5632" width="9.140625" style="4"/>
    <col min="5633" max="5633" width="81.42578125" style="4" customWidth="1"/>
    <col min="5634" max="5635" width="10.5703125" style="4" customWidth="1"/>
    <col min="5636" max="5636" width="19.140625" style="4" bestFit="1" customWidth="1"/>
    <col min="5637" max="5640" width="10.42578125" style="4" customWidth="1"/>
    <col min="5641" max="5641" width="21.28515625" style="4" bestFit="1" customWidth="1"/>
    <col min="5642" max="5642" width="20.140625" style="4" customWidth="1"/>
    <col min="5643" max="5643" width="8.28515625" style="4" bestFit="1" customWidth="1"/>
    <col min="5644" max="5644" width="9.5703125" style="4" bestFit="1" customWidth="1"/>
    <col min="5645" max="5645" width="19.140625" style="4" bestFit="1" customWidth="1"/>
    <col min="5646" max="5646" width="9.7109375" style="4" bestFit="1" customWidth="1"/>
    <col min="5647" max="5647" width="8.140625" style="4" customWidth="1"/>
    <col min="5648" max="5648" width="16.28515625" style="4" customWidth="1"/>
    <col min="5649" max="5649" width="7.5703125" style="4" bestFit="1" customWidth="1"/>
    <col min="5650" max="5650" width="27.5703125" style="4" customWidth="1"/>
    <col min="5651" max="5651" width="2.28515625" style="4" customWidth="1"/>
    <col min="5652" max="5652" width="7.7109375" style="4" customWidth="1"/>
    <col min="5653" max="5653" width="9.140625" style="4" customWidth="1"/>
    <col min="5654" max="5654" width="9.28515625" style="4" customWidth="1"/>
    <col min="5655" max="5888" width="9.140625" style="4"/>
    <col min="5889" max="5889" width="81.42578125" style="4" customWidth="1"/>
    <col min="5890" max="5891" width="10.5703125" style="4" customWidth="1"/>
    <col min="5892" max="5892" width="19.140625" style="4" bestFit="1" customWidth="1"/>
    <col min="5893" max="5896" width="10.42578125" style="4" customWidth="1"/>
    <col min="5897" max="5897" width="21.28515625" style="4" bestFit="1" customWidth="1"/>
    <col min="5898" max="5898" width="20.140625" style="4" customWidth="1"/>
    <col min="5899" max="5899" width="8.28515625" style="4" bestFit="1" customWidth="1"/>
    <col min="5900" max="5900" width="9.5703125" style="4" bestFit="1" customWidth="1"/>
    <col min="5901" max="5901" width="19.140625" style="4" bestFit="1" customWidth="1"/>
    <col min="5902" max="5902" width="9.7109375" style="4" bestFit="1" customWidth="1"/>
    <col min="5903" max="5903" width="8.140625" style="4" customWidth="1"/>
    <col min="5904" max="5904" width="16.28515625" style="4" customWidth="1"/>
    <col min="5905" max="5905" width="7.5703125" style="4" bestFit="1" customWidth="1"/>
    <col min="5906" max="5906" width="27.5703125" style="4" customWidth="1"/>
    <col min="5907" max="5907" width="2.28515625" style="4" customWidth="1"/>
    <col min="5908" max="5908" width="7.7109375" style="4" customWidth="1"/>
    <col min="5909" max="5909" width="9.140625" style="4" customWidth="1"/>
    <col min="5910" max="5910" width="9.28515625" style="4" customWidth="1"/>
    <col min="5911" max="6144" width="9.140625" style="4"/>
    <col min="6145" max="6145" width="81.42578125" style="4" customWidth="1"/>
    <col min="6146" max="6147" width="10.5703125" style="4" customWidth="1"/>
    <col min="6148" max="6148" width="19.140625" style="4" bestFit="1" customWidth="1"/>
    <col min="6149" max="6152" width="10.42578125" style="4" customWidth="1"/>
    <col min="6153" max="6153" width="21.28515625" style="4" bestFit="1" customWidth="1"/>
    <col min="6154" max="6154" width="20.140625" style="4" customWidth="1"/>
    <col min="6155" max="6155" width="8.28515625" style="4" bestFit="1" customWidth="1"/>
    <col min="6156" max="6156" width="9.5703125" style="4" bestFit="1" customWidth="1"/>
    <col min="6157" max="6157" width="19.140625" style="4" bestFit="1" customWidth="1"/>
    <col min="6158" max="6158" width="9.7109375" style="4" bestFit="1" customWidth="1"/>
    <col min="6159" max="6159" width="8.140625" style="4" customWidth="1"/>
    <col min="6160" max="6160" width="16.28515625" style="4" customWidth="1"/>
    <col min="6161" max="6161" width="7.5703125" style="4" bestFit="1" customWidth="1"/>
    <col min="6162" max="6162" width="27.5703125" style="4" customWidth="1"/>
    <col min="6163" max="6163" width="2.28515625" style="4" customWidth="1"/>
    <col min="6164" max="6164" width="7.7109375" style="4" customWidth="1"/>
    <col min="6165" max="6165" width="9.140625" style="4" customWidth="1"/>
    <col min="6166" max="6166" width="9.28515625" style="4" customWidth="1"/>
    <col min="6167" max="6400" width="9.140625" style="4"/>
    <col min="6401" max="6401" width="81.42578125" style="4" customWidth="1"/>
    <col min="6402" max="6403" width="10.5703125" style="4" customWidth="1"/>
    <col min="6404" max="6404" width="19.140625" style="4" bestFit="1" customWidth="1"/>
    <col min="6405" max="6408" width="10.42578125" style="4" customWidth="1"/>
    <col min="6409" max="6409" width="21.28515625" style="4" bestFit="1" customWidth="1"/>
    <col min="6410" max="6410" width="20.140625" style="4" customWidth="1"/>
    <col min="6411" max="6411" width="8.28515625" style="4" bestFit="1" customWidth="1"/>
    <col min="6412" max="6412" width="9.5703125" style="4" bestFit="1" customWidth="1"/>
    <col min="6413" max="6413" width="19.140625" style="4" bestFit="1" customWidth="1"/>
    <col min="6414" max="6414" width="9.7109375" style="4" bestFit="1" customWidth="1"/>
    <col min="6415" max="6415" width="8.140625" style="4" customWidth="1"/>
    <col min="6416" max="6416" width="16.28515625" style="4" customWidth="1"/>
    <col min="6417" max="6417" width="7.5703125" style="4" bestFit="1" customWidth="1"/>
    <col min="6418" max="6418" width="27.5703125" style="4" customWidth="1"/>
    <col min="6419" max="6419" width="2.28515625" style="4" customWidth="1"/>
    <col min="6420" max="6420" width="7.7109375" style="4" customWidth="1"/>
    <col min="6421" max="6421" width="9.140625" style="4" customWidth="1"/>
    <col min="6422" max="6422" width="9.28515625" style="4" customWidth="1"/>
    <col min="6423" max="6656" width="9.140625" style="4"/>
    <col min="6657" max="6657" width="81.42578125" style="4" customWidth="1"/>
    <col min="6658" max="6659" width="10.5703125" style="4" customWidth="1"/>
    <col min="6660" max="6660" width="19.140625" style="4" bestFit="1" customWidth="1"/>
    <col min="6661" max="6664" width="10.42578125" style="4" customWidth="1"/>
    <col min="6665" max="6665" width="21.28515625" style="4" bestFit="1" customWidth="1"/>
    <col min="6666" max="6666" width="20.140625" style="4" customWidth="1"/>
    <col min="6667" max="6667" width="8.28515625" style="4" bestFit="1" customWidth="1"/>
    <col min="6668" max="6668" width="9.5703125" style="4" bestFit="1" customWidth="1"/>
    <col min="6669" max="6669" width="19.140625" style="4" bestFit="1" customWidth="1"/>
    <col min="6670" max="6670" width="9.7109375" style="4" bestFit="1" customWidth="1"/>
    <col min="6671" max="6671" width="8.140625" style="4" customWidth="1"/>
    <col min="6672" max="6672" width="16.28515625" style="4" customWidth="1"/>
    <col min="6673" max="6673" width="7.5703125" style="4" bestFit="1" customWidth="1"/>
    <col min="6674" max="6674" width="27.5703125" style="4" customWidth="1"/>
    <col min="6675" max="6675" width="2.28515625" style="4" customWidth="1"/>
    <col min="6676" max="6676" width="7.7109375" style="4" customWidth="1"/>
    <col min="6677" max="6677" width="9.140625" style="4" customWidth="1"/>
    <col min="6678" max="6678" width="9.28515625" style="4" customWidth="1"/>
    <col min="6679" max="6912" width="9.140625" style="4"/>
    <col min="6913" max="6913" width="81.42578125" style="4" customWidth="1"/>
    <col min="6914" max="6915" width="10.5703125" style="4" customWidth="1"/>
    <col min="6916" max="6916" width="19.140625" style="4" bestFit="1" customWidth="1"/>
    <col min="6917" max="6920" width="10.42578125" style="4" customWidth="1"/>
    <col min="6921" max="6921" width="21.28515625" style="4" bestFit="1" customWidth="1"/>
    <col min="6922" max="6922" width="20.140625" style="4" customWidth="1"/>
    <col min="6923" max="6923" width="8.28515625" style="4" bestFit="1" customWidth="1"/>
    <col min="6924" max="6924" width="9.5703125" style="4" bestFit="1" customWidth="1"/>
    <col min="6925" max="6925" width="19.140625" style="4" bestFit="1" customWidth="1"/>
    <col min="6926" max="6926" width="9.7109375" style="4" bestFit="1" customWidth="1"/>
    <col min="6927" max="6927" width="8.140625" style="4" customWidth="1"/>
    <col min="6928" max="6928" width="16.28515625" style="4" customWidth="1"/>
    <col min="6929" max="6929" width="7.5703125" style="4" bestFit="1" customWidth="1"/>
    <col min="6930" max="6930" width="27.5703125" style="4" customWidth="1"/>
    <col min="6931" max="6931" width="2.28515625" style="4" customWidth="1"/>
    <col min="6932" max="6932" width="7.7109375" style="4" customWidth="1"/>
    <col min="6933" max="6933" width="9.140625" style="4" customWidth="1"/>
    <col min="6934" max="6934" width="9.28515625" style="4" customWidth="1"/>
    <col min="6935" max="7168" width="9.140625" style="4"/>
    <col min="7169" max="7169" width="81.42578125" style="4" customWidth="1"/>
    <col min="7170" max="7171" width="10.5703125" style="4" customWidth="1"/>
    <col min="7172" max="7172" width="19.140625" style="4" bestFit="1" customWidth="1"/>
    <col min="7173" max="7176" width="10.42578125" style="4" customWidth="1"/>
    <col min="7177" max="7177" width="21.28515625" style="4" bestFit="1" customWidth="1"/>
    <col min="7178" max="7178" width="20.140625" style="4" customWidth="1"/>
    <col min="7179" max="7179" width="8.28515625" style="4" bestFit="1" customWidth="1"/>
    <col min="7180" max="7180" width="9.5703125" style="4" bestFit="1" customWidth="1"/>
    <col min="7181" max="7181" width="19.140625" style="4" bestFit="1" customWidth="1"/>
    <col min="7182" max="7182" width="9.7109375" style="4" bestFit="1" customWidth="1"/>
    <col min="7183" max="7183" width="8.140625" style="4" customWidth="1"/>
    <col min="7184" max="7184" width="16.28515625" style="4" customWidth="1"/>
    <col min="7185" max="7185" width="7.5703125" style="4" bestFit="1" customWidth="1"/>
    <col min="7186" max="7186" width="27.5703125" style="4" customWidth="1"/>
    <col min="7187" max="7187" width="2.28515625" style="4" customWidth="1"/>
    <col min="7188" max="7188" width="7.7109375" style="4" customWidth="1"/>
    <col min="7189" max="7189" width="9.140625" style="4" customWidth="1"/>
    <col min="7190" max="7190" width="9.28515625" style="4" customWidth="1"/>
    <col min="7191" max="7424" width="9.140625" style="4"/>
    <col min="7425" max="7425" width="81.42578125" style="4" customWidth="1"/>
    <col min="7426" max="7427" width="10.5703125" style="4" customWidth="1"/>
    <col min="7428" max="7428" width="19.140625" style="4" bestFit="1" customWidth="1"/>
    <col min="7429" max="7432" width="10.42578125" style="4" customWidth="1"/>
    <col min="7433" max="7433" width="21.28515625" style="4" bestFit="1" customWidth="1"/>
    <col min="7434" max="7434" width="20.140625" style="4" customWidth="1"/>
    <col min="7435" max="7435" width="8.28515625" style="4" bestFit="1" customWidth="1"/>
    <col min="7436" max="7436" width="9.5703125" style="4" bestFit="1" customWidth="1"/>
    <col min="7437" max="7437" width="19.140625" style="4" bestFit="1" customWidth="1"/>
    <col min="7438" max="7438" width="9.7109375" style="4" bestFit="1" customWidth="1"/>
    <col min="7439" max="7439" width="8.140625" style="4" customWidth="1"/>
    <col min="7440" max="7440" width="16.28515625" style="4" customWidth="1"/>
    <col min="7441" max="7441" width="7.5703125" style="4" bestFit="1" customWidth="1"/>
    <col min="7442" max="7442" width="27.5703125" style="4" customWidth="1"/>
    <col min="7443" max="7443" width="2.28515625" style="4" customWidth="1"/>
    <col min="7444" max="7444" width="7.7109375" style="4" customWidth="1"/>
    <col min="7445" max="7445" width="9.140625" style="4" customWidth="1"/>
    <col min="7446" max="7446" width="9.28515625" style="4" customWidth="1"/>
    <col min="7447" max="7680" width="9.140625" style="4"/>
    <col min="7681" max="7681" width="81.42578125" style="4" customWidth="1"/>
    <col min="7682" max="7683" width="10.5703125" style="4" customWidth="1"/>
    <col min="7684" max="7684" width="19.140625" style="4" bestFit="1" customWidth="1"/>
    <col min="7685" max="7688" width="10.42578125" style="4" customWidth="1"/>
    <col min="7689" max="7689" width="21.28515625" style="4" bestFit="1" customWidth="1"/>
    <col min="7690" max="7690" width="20.140625" style="4" customWidth="1"/>
    <col min="7691" max="7691" width="8.28515625" style="4" bestFit="1" customWidth="1"/>
    <col min="7692" max="7692" width="9.5703125" style="4" bestFit="1" customWidth="1"/>
    <col min="7693" max="7693" width="19.140625" style="4" bestFit="1" customWidth="1"/>
    <col min="7694" max="7694" width="9.7109375" style="4" bestFit="1" customWidth="1"/>
    <col min="7695" max="7695" width="8.140625" style="4" customWidth="1"/>
    <col min="7696" max="7696" width="16.28515625" style="4" customWidth="1"/>
    <col min="7697" max="7697" width="7.5703125" style="4" bestFit="1" customWidth="1"/>
    <col min="7698" max="7698" width="27.5703125" style="4" customWidth="1"/>
    <col min="7699" max="7699" width="2.28515625" style="4" customWidth="1"/>
    <col min="7700" max="7700" width="7.7109375" style="4" customWidth="1"/>
    <col min="7701" max="7701" width="9.140625" style="4" customWidth="1"/>
    <col min="7702" max="7702" width="9.28515625" style="4" customWidth="1"/>
    <col min="7703" max="7936" width="9.140625" style="4"/>
    <col min="7937" max="7937" width="81.42578125" style="4" customWidth="1"/>
    <col min="7938" max="7939" width="10.5703125" style="4" customWidth="1"/>
    <col min="7940" max="7940" width="19.140625" style="4" bestFit="1" customWidth="1"/>
    <col min="7941" max="7944" width="10.42578125" style="4" customWidth="1"/>
    <col min="7945" max="7945" width="21.28515625" style="4" bestFit="1" customWidth="1"/>
    <col min="7946" max="7946" width="20.140625" style="4" customWidth="1"/>
    <col min="7947" max="7947" width="8.28515625" style="4" bestFit="1" customWidth="1"/>
    <col min="7948" max="7948" width="9.5703125" style="4" bestFit="1" customWidth="1"/>
    <col min="7949" max="7949" width="19.140625" style="4" bestFit="1" customWidth="1"/>
    <col min="7950" max="7950" width="9.7109375" style="4" bestFit="1" customWidth="1"/>
    <col min="7951" max="7951" width="8.140625" style="4" customWidth="1"/>
    <col min="7952" max="7952" width="16.28515625" style="4" customWidth="1"/>
    <col min="7953" max="7953" width="7.5703125" style="4" bestFit="1" customWidth="1"/>
    <col min="7954" max="7954" width="27.5703125" style="4" customWidth="1"/>
    <col min="7955" max="7955" width="2.28515625" style="4" customWidth="1"/>
    <col min="7956" max="7956" width="7.7109375" style="4" customWidth="1"/>
    <col min="7957" max="7957" width="9.140625" style="4" customWidth="1"/>
    <col min="7958" max="7958" width="9.28515625" style="4" customWidth="1"/>
    <col min="7959" max="8192" width="9.140625" style="4"/>
    <col min="8193" max="8193" width="81.42578125" style="4" customWidth="1"/>
    <col min="8194" max="8195" width="10.5703125" style="4" customWidth="1"/>
    <col min="8196" max="8196" width="19.140625" style="4" bestFit="1" customWidth="1"/>
    <col min="8197" max="8200" width="10.42578125" style="4" customWidth="1"/>
    <col min="8201" max="8201" width="21.28515625" style="4" bestFit="1" customWidth="1"/>
    <col min="8202" max="8202" width="20.140625" style="4" customWidth="1"/>
    <col min="8203" max="8203" width="8.28515625" style="4" bestFit="1" customWidth="1"/>
    <col min="8204" max="8204" width="9.5703125" style="4" bestFit="1" customWidth="1"/>
    <col min="8205" max="8205" width="19.140625" style="4" bestFit="1" customWidth="1"/>
    <col min="8206" max="8206" width="9.7109375" style="4" bestFit="1" customWidth="1"/>
    <col min="8207" max="8207" width="8.140625" style="4" customWidth="1"/>
    <col min="8208" max="8208" width="16.28515625" style="4" customWidth="1"/>
    <col min="8209" max="8209" width="7.5703125" style="4" bestFit="1" customWidth="1"/>
    <col min="8210" max="8210" width="27.5703125" style="4" customWidth="1"/>
    <col min="8211" max="8211" width="2.28515625" style="4" customWidth="1"/>
    <col min="8212" max="8212" width="7.7109375" style="4" customWidth="1"/>
    <col min="8213" max="8213" width="9.140625" style="4" customWidth="1"/>
    <col min="8214" max="8214" width="9.28515625" style="4" customWidth="1"/>
    <col min="8215" max="8448" width="9.140625" style="4"/>
    <col min="8449" max="8449" width="81.42578125" style="4" customWidth="1"/>
    <col min="8450" max="8451" width="10.5703125" style="4" customWidth="1"/>
    <col min="8452" max="8452" width="19.140625" style="4" bestFit="1" customWidth="1"/>
    <col min="8453" max="8456" width="10.42578125" style="4" customWidth="1"/>
    <col min="8457" max="8457" width="21.28515625" style="4" bestFit="1" customWidth="1"/>
    <col min="8458" max="8458" width="20.140625" style="4" customWidth="1"/>
    <col min="8459" max="8459" width="8.28515625" style="4" bestFit="1" customWidth="1"/>
    <col min="8460" max="8460" width="9.5703125" style="4" bestFit="1" customWidth="1"/>
    <col min="8461" max="8461" width="19.140625" style="4" bestFit="1" customWidth="1"/>
    <col min="8462" max="8462" width="9.7109375" style="4" bestFit="1" customWidth="1"/>
    <col min="8463" max="8463" width="8.140625" style="4" customWidth="1"/>
    <col min="8464" max="8464" width="16.28515625" style="4" customWidth="1"/>
    <col min="8465" max="8465" width="7.5703125" style="4" bestFit="1" customWidth="1"/>
    <col min="8466" max="8466" width="27.5703125" style="4" customWidth="1"/>
    <col min="8467" max="8467" width="2.28515625" style="4" customWidth="1"/>
    <col min="8468" max="8468" width="7.7109375" style="4" customWidth="1"/>
    <col min="8469" max="8469" width="9.140625" style="4" customWidth="1"/>
    <col min="8470" max="8470" width="9.28515625" style="4" customWidth="1"/>
    <col min="8471" max="8704" width="9.140625" style="4"/>
    <col min="8705" max="8705" width="81.42578125" style="4" customWidth="1"/>
    <col min="8706" max="8707" width="10.5703125" style="4" customWidth="1"/>
    <col min="8708" max="8708" width="19.140625" style="4" bestFit="1" customWidth="1"/>
    <col min="8709" max="8712" width="10.42578125" style="4" customWidth="1"/>
    <col min="8713" max="8713" width="21.28515625" style="4" bestFit="1" customWidth="1"/>
    <col min="8714" max="8714" width="20.140625" style="4" customWidth="1"/>
    <col min="8715" max="8715" width="8.28515625" style="4" bestFit="1" customWidth="1"/>
    <col min="8716" max="8716" width="9.5703125" style="4" bestFit="1" customWidth="1"/>
    <col min="8717" max="8717" width="19.140625" style="4" bestFit="1" customWidth="1"/>
    <col min="8718" max="8718" width="9.7109375" style="4" bestFit="1" customWidth="1"/>
    <col min="8719" max="8719" width="8.140625" style="4" customWidth="1"/>
    <col min="8720" max="8720" width="16.28515625" style="4" customWidth="1"/>
    <col min="8721" max="8721" width="7.5703125" style="4" bestFit="1" customWidth="1"/>
    <col min="8722" max="8722" width="27.5703125" style="4" customWidth="1"/>
    <col min="8723" max="8723" width="2.28515625" style="4" customWidth="1"/>
    <col min="8724" max="8724" width="7.7109375" style="4" customWidth="1"/>
    <col min="8725" max="8725" width="9.140625" style="4" customWidth="1"/>
    <col min="8726" max="8726" width="9.28515625" style="4" customWidth="1"/>
    <col min="8727" max="8960" width="9.140625" style="4"/>
    <col min="8961" max="8961" width="81.42578125" style="4" customWidth="1"/>
    <col min="8962" max="8963" width="10.5703125" style="4" customWidth="1"/>
    <col min="8964" max="8964" width="19.140625" style="4" bestFit="1" customWidth="1"/>
    <col min="8965" max="8968" width="10.42578125" style="4" customWidth="1"/>
    <col min="8969" max="8969" width="21.28515625" style="4" bestFit="1" customWidth="1"/>
    <col min="8970" max="8970" width="20.140625" style="4" customWidth="1"/>
    <col min="8971" max="8971" width="8.28515625" style="4" bestFit="1" customWidth="1"/>
    <col min="8972" max="8972" width="9.5703125" style="4" bestFit="1" customWidth="1"/>
    <col min="8973" max="8973" width="19.140625" style="4" bestFit="1" customWidth="1"/>
    <col min="8974" max="8974" width="9.7109375" style="4" bestFit="1" customWidth="1"/>
    <col min="8975" max="8975" width="8.140625" style="4" customWidth="1"/>
    <col min="8976" max="8976" width="16.28515625" style="4" customWidth="1"/>
    <col min="8977" max="8977" width="7.5703125" style="4" bestFit="1" customWidth="1"/>
    <col min="8978" max="8978" width="27.5703125" style="4" customWidth="1"/>
    <col min="8979" max="8979" width="2.28515625" style="4" customWidth="1"/>
    <col min="8980" max="8980" width="7.7109375" style="4" customWidth="1"/>
    <col min="8981" max="8981" width="9.140625" style="4" customWidth="1"/>
    <col min="8982" max="8982" width="9.28515625" style="4" customWidth="1"/>
    <col min="8983" max="9216" width="9.140625" style="4"/>
    <col min="9217" max="9217" width="81.42578125" style="4" customWidth="1"/>
    <col min="9218" max="9219" width="10.5703125" style="4" customWidth="1"/>
    <col min="9220" max="9220" width="19.140625" style="4" bestFit="1" customWidth="1"/>
    <col min="9221" max="9224" width="10.42578125" style="4" customWidth="1"/>
    <col min="9225" max="9225" width="21.28515625" style="4" bestFit="1" customWidth="1"/>
    <col min="9226" max="9226" width="20.140625" style="4" customWidth="1"/>
    <col min="9227" max="9227" width="8.28515625" style="4" bestFit="1" customWidth="1"/>
    <col min="9228" max="9228" width="9.5703125" style="4" bestFit="1" customWidth="1"/>
    <col min="9229" max="9229" width="19.140625" style="4" bestFit="1" customWidth="1"/>
    <col min="9230" max="9230" width="9.7109375" style="4" bestFit="1" customWidth="1"/>
    <col min="9231" max="9231" width="8.140625" style="4" customWidth="1"/>
    <col min="9232" max="9232" width="16.28515625" style="4" customWidth="1"/>
    <col min="9233" max="9233" width="7.5703125" style="4" bestFit="1" customWidth="1"/>
    <col min="9234" max="9234" width="27.5703125" style="4" customWidth="1"/>
    <col min="9235" max="9235" width="2.28515625" style="4" customWidth="1"/>
    <col min="9236" max="9236" width="7.7109375" style="4" customWidth="1"/>
    <col min="9237" max="9237" width="9.140625" style="4" customWidth="1"/>
    <col min="9238" max="9238" width="9.28515625" style="4" customWidth="1"/>
    <col min="9239" max="9472" width="9.140625" style="4"/>
    <col min="9473" max="9473" width="81.42578125" style="4" customWidth="1"/>
    <col min="9474" max="9475" width="10.5703125" style="4" customWidth="1"/>
    <col min="9476" max="9476" width="19.140625" style="4" bestFit="1" customWidth="1"/>
    <col min="9477" max="9480" width="10.42578125" style="4" customWidth="1"/>
    <col min="9481" max="9481" width="21.28515625" style="4" bestFit="1" customWidth="1"/>
    <col min="9482" max="9482" width="20.140625" style="4" customWidth="1"/>
    <col min="9483" max="9483" width="8.28515625" style="4" bestFit="1" customWidth="1"/>
    <col min="9484" max="9484" width="9.5703125" style="4" bestFit="1" customWidth="1"/>
    <col min="9485" max="9485" width="19.140625" style="4" bestFit="1" customWidth="1"/>
    <col min="9486" max="9486" width="9.7109375" style="4" bestFit="1" customWidth="1"/>
    <col min="9487" max="9487" width="8.140625" style="4" customWidth="1"/>
    <col min="9488" max="9488" width="16.28515625" style="4" customWidth="1"/>
    <col min="9489" max="9489" width="7.5703125" style="4" bestFit="1" customWidth="1"/>
    <col min="9490" max="9490" width="27.5703125" style="4" customWidth="1"/>
    <col min="9491" max="9491" width="2.28515625" style="4" customWidth="1"/>
    <col min="9492" max="9492" width="7.7109375" style="4" customWidth="1"/>
    <col min="9493" max="9493" width="9.140625" style="4" customWidth="1"/>
    <col min="9494" max="9494" width="9.28515625" style="4" customWidth="1"/>
    <col min="9495" max="9728" width="9.140625" style="4"/>
    <col min="9729" max="9729" width="81.42578125" style="4" customWidth="1"/>
    <col min="9730" max="9731" width="10.5703125" style="4" customWidth="1"/>
    <col min="9732" max="9732" width="19.140625" style="4" bestFit="1" customWidth="1"/>
    <col min="9733" max="9736" width="10.42578125" style="4" customWidth="1"/>
    <col min="9737" max="9737" width="21.28515625" style="4" bestFit="1" customWidth="1"/>
    <col min="9738" max="9738" width="20.140625" style="4" customWidth="1"/>
    <col min="9739" max="9739" width="8.28515625" style="4" bestFit="1" customWidth="1"/>
    <col min="9740" max="9740" width="9.5703125" style="4" bestFit="1" customWidth="1"/>
    <col min="9741" max="9741" width="19.140625" style="4" bestFit="1" customWidth="1"/>
    <col min="9742" max="9742" width="9.7109375" style="4" bestFit="1" customWidth="1"/>
    <col min="9743" max="9743" width="8.140625" style="4" customWidth="1"/>
    <col min="9744" max="9744" width="16.28515625" style="4" customWidth="1"/>
    <col min="9745" max="9745" width="7.5703125" style="4" bestFit="1" customWidth="1"/>
    <col min="9746" max="9746" width="27.5703125" style="4" customWidth="1"/>
    <col min="9747" max="9747" width="2.28515625" style="4" customWidth="1"/>
    <col min="9748" max="9748" width="7.7109375" style="4" customWidth="1"/>
    <col min="9749" max="9749" width="9.140625" style="4" customWidth="1"/>
    <col min="9750" max="9750" width="9.28515625" style="4" customWidth="1"/>
    <col min="9751" max="9984" width="9.140625" style="4"/>
    <col min="9985" max="9985" width="81.42578125" style="4" customWidth="1"/>
    <col min="9986" max="9987" width="10.5703125" style="4" customWidth="1"/>
    <col min="9988" max="9988" width="19.140625" style="4" bestFit="1" customWidth="1"/>
    <col min="9989" max="9992" width="10.42578125" style="4" customWidth="1"/>
    <col min="9993" max="9993" width="21.28515625" style="4" bestFit="1" customWidth="1"/>
    <col min="9994" max="9994" width="20.140625" style="4" customWidth="1"/>
    <col min="9995" max="9995" width="8.28515625" style="4" bestFit="1" customWidth="1"/>
    <col min="9996" max="9996" width="9.5703125" style="4" bestFit="1" customWidth="1"/>
    <col min="9997" max="9997" width="19.140625" style="4" bestFit="1" customWidth="1"/>
    <col min="9998" max="9998" width="9.7109375" style="4" bestFit="1" customWidth="1"/>
    <col min="9999" max="9999" width="8.140625" style="4" customWidth="1"/>
    <col min="10000" max="10000" width="16.28515625" style="4" customWidth="1"/>
    <col min="10001" max="10001" width="7.5703125" style="4" bestFit="1" customWidth="1"/>
    <col min="10002" max="10002" width="27.5703125" style="4" customWidth="1"/>
    <col min="10003" max="10003" width="2.28515625" style="4" customWidth="1"/>
    <col min="10004" max="10004" width="7.7109375" style="4" customWidth="1"/>
    <col min="10005" max="10005" width="9.140625" style="4" customWidth="1"/>
    <col min="10006" max="10006" width="9.28515625" style="4" customWidth="1"/>
    <col min="10007" max="10240" width="9.140625" style="4"/>
    <col min="10241" max="10241" width="81.42578125" style="4" customWidth="1"/>
    <col min="10242" max="10243" width="10.5703125" style="4" customWidth="1"/>
    <col min="10244" max="10244" width="19.140625" style="4" bestFit="1" customWidth="1"/>
    <col min="10245" max="10248" width="10.42578125" style="4" customWidth="1"/>
    <col min="10249" max="10249" width="21.28515625" style="4" bestFit="1" customWidth="1"/>
    <col min="10250" max="10250" width="20.140625" style="4" customWidth="1"/>
    <col min="10251" max="10251" width="8.28515625" style="4" bestFit="1" customWidth="1"/>
    <col min="10252" max="10252" width="9.5703125" style="4" bestFit="1" customWidth="1"/>
    <col min="10253" max="10253" width="19.140625" style="4" bestFit="1" customWidth="1"/>
    <col min="10254" max="10254" width="9.7109375" style="4" bestFit="1" customWidth="1"/>
    <col min="10255" max="10255" width="8.140625" style="4" customWidth="1"/>
    <col min="10256" max="10256" width="16.28515625" style="4" customWidth="1"/>
    <col min="10257" max="10257" width="7.5703125" style="4" bestFit="1" customWidth="1"/>
    <col min="10258" max="10258" width="27.5703125" style="4" customWidth="1"/>
    <col min="10259" max="10259" width="2.28515625" style="4" customWidth="1"/>
    <col min="10260" max="10260" width="7.7109375" style="4" customWidth="1"/>
    <col min="10261" max="10261" width="9.140625" style="4" customWidth="1"/>
    <col min="10262" max="10262" width="9.28515625" style="4" customWidth="1"/>
    <col min="10263" max="10496" width="9.140625" style="4"/>
    <col min="10497" max="10497" width="81.42578125" style="4" customWidth="1"/>
    <col min="10498" max="10499" width="10.5703125" style="4" customWidth="1"/>
    <col min="10500" max="10500" width="19.140625" style="4" bestFit="1" customWidth="1"/>
    <col min="10501" max="10504" width="10.42578125" style="4" customWidth="1"/>
    <col min="10505" max="10505" width="21.28515625" style="4" bestFit="1" customWidth="1"/>
    <col min="10506" max="10506" width="20.140625" style="4" customWidth="1"/>
    <col min="10507" max="10507" width="8.28515625" style="4" bestFit="1" customWidth="1"/>
    <col min="10508" max="10508" width="9.5703125" style="4" bestFit="1" customWidth="1"/>
    <col min="10509" max="10509" width="19.140625" style="4" bestFit="1" customWidth="1"/>
    <col min="10510" max="10510" width="9.7109375" style="4" bestFit="1" customWidth="1"/>
    <col min="10511" max="10511" width="8.140625" style="4" customWidth="1"/>
    <col min="10512" max="10512" width="16.28515625" style="4" customWidth="1"/>
    <col min="10513" max="10513" width="7.5703125" style="4" bestFit="1" customWidth="1"/>
    <col min="10514" max="10514" width="27.5703125" style="4" customWidth="1"/>
    <col min="10515" max="10515" width="2.28515625" style="4" customWidth="1"/>
    <col min="10516" max="10516" width="7.7109375" style="4" customWidth="1"/>
    <col min="10517" max="10517" width="9.140625" style="4" customWidth="1"/>
    <col min="10518" max="10518" width="9.28515625" style="4" customWidth="1"/>
    <col min="10519" max="10752" width="9.140625" style="4"/>
    <col min="10753" max="10753" width="81.42578125" style="4" customWidth="1"/>
    <col min="10754" max="10755" width="10.5703125" style="4" customWidth="1"/>
    <col min="10756" max="10756" width="19.140625" style="4" bestFit="1" customWidth="1"/>
    <col min="10757" max="10760" width="10.42578125" style="4" customWidth="1"/>
    <col min="10761" max="10761" width="21.28515625" style="4" bestFit="1" customWidth="1"/>
    <col min="10762" max="10762" width="20.140625" style="4" customWidth="1"/>
    <col min="10763" max="10763" width="8.28515625" style="4" bestFit="1" customWidth="1"/>
    <col min="10764" max="10764" width="9.5703125" style="4" bestFit="1" customWidth="1"/>
    <col min="10765" max="10765" width="19.140625" style="4" bestFit="1" customWidth="1"/>
    <col min="10766" max="10766" width="9.7109375" style="4" bestFit="1" customWidth="1"/>
    <col min="10767" max="10767" width="8.140625" style="4" customWidth="1"/>
    <col min="10768" max="10768" width="16.28515625" style="4" customWidth="1"/>
    <col min="10769" max="10769" width="7.5703125" style="4" bestFit="1" customWidth="1"/>
    <col min="10770" max="10770" width="27.5703125" style="4" customWidth="1"/>
    <col min="10771" max="10771" width="2.28515625" style="4" customWidth="1"/>
    <col min="10772" max="10772" width="7.7109375" style="4" customWidth="1"/>
    <col min="10773" max="10773" width="9.140625" style="4" customWidth="1"/>
    <col min="10774" max="10774" width="9.28515625" style="4" customWidth="1"/>
    <col min="10775" max="11008" width="9.140625" style="4"/>
    <col min="11009" max="11009" width="81.42578125" style="4" customWidth="1"/>
    <col min="11010" max="11011" width="10.5703125" style="4" customWidth="1"/>
    <col min="11012" max="11012" width="19.140625" style="4" bestFit="1" customWidth="1"/>
    <col min="11013" max="11016" width="10.42578125" style="4" customWidth="1"/>
    <col min="11017" max="11017" width="21.28515625" style="4" bestFit="1" customWidth="1"/>
    <col min="11018" max="11018" width="20.140625" style="4" customWidth="1"/>
    <col min="11019" max="11019" width="8.28515625" style="4" bestFit="1" customWidth="1"/>
    <col min="11020" max="11020" width="9.5703125" style="4" bestFit="1" customWidth="1"/>
    <col min="11021" max="11021" width="19.140625" style="4" bestFit="1" customWidth="1"/>
    <col min="11022" max="11022" width="9.7109375" style="4" bestFit="1" customWidth="1"/>
    <col min="11023" max="11023" width="8.140625" style="4" customWidth="1"/>
    <col min="11024" max="11024" width="16.28515625" style="4" customWidth="1"/>
    <col min="11025" max="11025" width="7.5703125" style="4" bestFit="1" customWidth="1"/>
    <col min="11026" max="11026" width="27.5703125" style="4" customWidth="1"/>
    <col min="11027" max="11027" width="2.28515625" style="4" customWidth="1"/>
    <col min="11028" max="11028" width="7.7109375" style="4" customWidth="1"/>
    <col min="11029" max="11029" width="9.140625" style="4" customWidth="1"/>
    <col min="11030" max="11030" width="9.28515625" style="4" customWidth="1"/>
    <col min="11031" max="11264" width="9.140625" style="4"/>
    <col min="11265" max="11265" width="81.42578125" style="4" customWidth="1"/>
    <col min="11266" max="11267" width="10.5703125" style="4" customWidth="1"/>
    <col min="11268" max="11268" width="19.140625" style="4" bestFit="1" customWidth="1"/>
    <col min="11269" max="11272" width="10.42578125" style="4" customWidth="1"/>
    <col min="11273" max="11273" width="21.28515625" style="4" bestFit="1" customWidth="1"/>
    <col min="11274" max="11274" width="20.140625" style="4" customWidth="1"/>
    <col min="11275" max="11275" width="8.28515625" style="4" bestFit="1" customWidth="1"/>
    <col min="11276" max="11276" width="9.5703125" style="4" bestFit="1" customWidth="1"/>
    <col min="11277" max="11277" width="19.140625" style="4" bestFit="1" customWidth="1"/>
    <col min="11278" max="11278" width="9.7109375" style="4" bestFit="1" customWidth="1"/>
    <col min="11279" max="11279" width="8.140625" style="4" customWidth="1"/>
    <col min="11280" max="11280" width="16.28515625" style="4" customWidth="1"/>
    <col min="11281" max="11281" width="7.5703125" style="4" bestFit="1" customWidth="1"/>
    <col min="11282" max="11282" width="27.5703125" style="4" customWidth="1"/>
    <col min="11283" max="11283" width="2.28515625" style="4" customWidth="1"/>
    <col min="11284" max="11284" width="7.7109375" style="4" customWidth="1"/>
    <col min="11285" max="11285" width="9.140625" style="4" customWidth="1"/>
    <col min="11286" max="11286" width="9.28515625" style="4" customWidth="1"/>
    <col min="11287" max="11520" width="9.140625" style="4"/>
    <col min="11521" max="11521" width="81.42578125" style="4" customWidth="1"/>
    <col min="11522" max="11523" width="10.5703125" style="4" customWidth="1"/>
    <col min="11524" max="11524" width="19.140625" style="4" bestFit="1" customWidth="1"/>
    <col min="11525" max="11528" width="10.42578125" style="4" customWidth="1"/>
    <col min="11529" max="11529" width="21.28515625" style="4" bestFit="1" customWidth="1"/>
    <col min="11530" max="11530" width="20.140625" style="4" customWidth="1"/>
    <col min="11531" max="11531" width="8.28515625" style="4" bestFit="1" customWidth="1"/>
    <col min="11532" max="11532" width="9.5703125" style="4" bestFit="1" customWidth="1"/>
    <col min="11533" max="11533" width="19.140625" style="4" bestFit="1" customWidth="1"/>
    <col min="11534" max="11534" width="9.7109375" style="4" bestFit="1" customWidth="1"/>
    <col min="11535" max="11535" width="8.140625" style="4" customWidth="1"/>
    <col min="11536" max="11536" width="16.28515625" style="4" customWidth="1"/>
    <col min="11537" max="11537" width="7.5703125" style="4" bestFit="1" customWidth="1"/>
    <col min="11538" max="11538" width="27.5703125" style="4" customWidth="1"/>
    <col min="11539" max="11539" width="2.28515625" style="4" customWidth="1"/>
    <col min="11540" max="11540" width="7.7109375" style="4" customWidth="1"/>
    <col min="11541" max="11541" width="9.140625" style="4" customWidth="1"/>
    <col min="11542" max="11542" width="9.28515625" style="4" customWidth="1"/>
    <col min="11543" max="11776" width="9.140625" style="4"/>
    <col min="11777" max="11777" width="81.42578125" style="4" customWidth="1"/>
    <col min="11778" max="11779" width="10.5703125" style="4" customWidth="1"/>
    <col min="11780" max="11780" width="19.140625" style="4" bestFit="1" customWidth="1"/>
    <col min="11781" max="11784" width="10.42578125" style="4" customWidth="1"/>
    <col min="11785" max="11785" width="21.28515625" style="4" bestFit="1" customWidth="1"/>
    <col min="11786" max="11786" width="20.140625" style="4" customWidth="1"/>
    <col min="11787" max="11787" width="8.28515625" style="4" bestFit="1" customWidth="1"/>
    <col min="11788" max="11788" width="9.5703125" style="4" bestFit="1" customWidth="1"/>
    <col min="11789" max="11789" width="19.140625" style="4" bestFit="1" customWidth="1"/>
    <col min="11790" max="11790" width="9.7109375" style="4" bestFit="1" customWidth="1"/>
    <col min="11791" max="11791" width="8.140625" style="4" customWidth="1"/>
    <col min="11792" max="11792" width="16.28515625" style="4" customWidth="1"/>
    <col min="11793" max="11793" width="7.5703125" style="4" bestFit="1" customWidth="1"/>
    <col min="11794" max="11794" width="27.5703125" style="4" customWidth="1"/>
    <col min="11795" max="11795" width="2.28515625" style="4" customWidth="1"/>
    <col min="11796" max="11796" width="7.7109375" style="4" customWidth="1"/>
    <col min="11797" max="11797" width="9.140625" style="4" customWidth="1"/>
    <col min="11798" max="11798" width="9.28515625" style="4" customWidth="1"/>
    <col min="11799" max="12032" width="9.140625" style="4"/>
    <col min="12033" max="12033" width="81.42578125" style="4" customWidth="1"/>
    <col min="12034" max="12035" width="10.5703125" style="4" customWidth="1"/>
    <col min="12036" max="12036" width="19.140625" style="4" bestFit="1" customWidth="1"/>
    <col min="12037" max="12040" width="10.42578125" style="4" customWidth="1"/>
    <col min="12041" max="12041" width="21.28515625" style="4" bestFit="1" customWidth="1"/>
    <col min="12042" max="12042" width="20.140625" style="4" customWidth="1"/>
    <col min="12043" max="12043" width="8.28515625" style="4" bestFit="1" customWidth="1"/>
    <col min="12044" max="12044" width="9.5703125" style="4" bestFit="1" customWidth="1"/>
    <col min="12045" max="12045" width="19.140625" style="4" bestFit="1" customWidth="1"/>
    <col min="12046" max="12046" width="9.7109375" style="4" bestFit="1" customWidth="1"/>
    <col min="12047" max="12047" width="8.140625" style="4" customWidth="1"/>
    <col min="12048" max="12048" width="16.28515625" style="4" customWidth="1"/>
    <col min="12049" max="12049" width="7.5703125" style="4" bestFit="1" customWidth="1"/>
    <col min="12050" max="12050" width="27.5703125" style="4" customWidth="1"/>
    <col min="12051" max="12051" width="2.28515625" style="4" customWidth="1"/>
    <col min="12052" max="12052" width="7.7109375" style="4" customWidth="1"/>
    <col min="12053" max="12053" width="9.140625" style="4" customWidth="1"/>
    <col min="12054" max="12054" width="9.28515625" style="4" customWidth="1"/>
    <col min="12055" max="12288" width="9.140625" style="4"/>
    <col min="12289" max="12289" width="81.42578125" style="4" customWidth="1"/>
    <col min="12290" max="12291" width="10.5703125" style="4" customWidth="1"/>
    <col min="12292" max="12292" width="19.140625" style="4" bestFit="1" customWidth="1"/>
    <col min="12293" max="12296" width="10.42578125" style="4" customWidth="1"/>
    <col min="12297" max="12297" width="21.28515625" style="4" bestFit="1" customWidth="1"/>
    <col min="12298" max="12298" width="20.140625" style="4" customWidth="1"/>
    <col min="12299" max="12299" width="8.28515625" style="4" bestFit="1" customWidth="1"/>
    <col min="12300" max="12300" width="9.5703125" style="4" bestFit="1" customWidth="1"/>
    <col min="12301" max="12301" width="19.140625" style="4" bestFit="1" customWidth="1"/>
    <col min="12302" max="12302" width="9.7109375" style="4" bestFit="1" customWidth="1"/>
    <col min="12303" max="12303" width="8.140625" style="4" customWidth="1"/>
    <col min="12304" max="12304" width="16.28515625" style="4" customWidth="1"/>
    <col min="12305" max="12305" width="7.5703125" style="4" bestFit="1" customWidth="1"/>
    <col min="12306" max="12306" width="27.5703125" style="4" customWidth="1"/>
    <col min="12307" max="12307" width="2.28515625" style="4" customWidth="1"/>
    <col min="12308" max="12308" width="7.7109375" style="4" customWidth="1"/>
    <col min="12309" max="12309" width="9.140625" style="4" customWidth="1"/>
    <col min="12310" max="12310" width="9.28515625" style="4" customWidth="1"/>
    <col min="12311" max="12544" width="9.140625" style="4"/>
    <col min="12545" max="12545" width="81.42578125" style="4" customWidth="1"/>
    <col min="12546" max="12547" width="10.5703125" style="4" customWidth="1"/>
    <col min="12548" max="12548" width="19.140625" style="4" bestFit="1" customWidth="1"/>
    <col min="12549" max="12552" width="10.42578125" style="4" customWidth="1"/>
    <col min="12553" max="12553" width="21.28515625" style="4" bestFit="1" customWidth="1"/>
    <col min="12554" max="12554" width="20.140625" style="4" customWidth="1"/>
    <col min="12555" max="12555" width="8.28515625" style="4" bestFit="1" customWidth="1"/>
    <col min="12556" max="12556" width="9.5703125" style="4" bestFit="1" customWidth="1"/>
    <col min="12557" max="12557" width="19.140625" style="4" bestFit="1" customWidth="1"/>
    <col min="12558" max="12558" width="9.7109375" style="4" bestFit="1" customWidth="1"/>
    <col min="12559" max="12559" width="8.140625" style="4" customWidth="1"/>
    <col min="12560" max="12560" width="16.28515625" style="4" customWidth="1"/>
    <col min="12561" max="12561" width="7.5703125" style="4" bestFit="1" customWidth="1"/>
    <col min="12562" max="12562" width="27.5703125" style="4" customWidth="1"/>
    <col min="12563" max="12563" width="2.28515625" style="4" customWidth="1"/>
    <col min="12564" max="12564" width="7.7109375" style="4" customWidth="1"/>
    <col min="12565" max="12565" width="9.140625" style="4" customWidth="1"/>
    <col min="12566" max="12566" width="9.28515625" style="4" customWidth="1"/>
    <col min="12567" max="12800" width="9.140625" style="4"/>
    <col min="12801" max="12801" width="81.42578125" style="4" customWidth="1"/>
    <col min="12802" max="12803" width="10.5703125" style="4" customWidth="1"/>
    <col min="12804" max="12804" width="19.140625" style="4" bestFit="1" customWidth="1"/>
    <col min="12805" max="12808" width="10.42578125" style="4" customWidth="1"/>
    <col min="12809" max="12809" width="21.28515625" style="4" bestFit="1" customWidth="1"/>
    <col min="12810" max="12810" width="20.140625" style="4" customWidth="1"/>
    <col min="12811" max="12811" width="8.28515625" style="4" bestFit="1" customWidth="1"/>
    <col min="12812" max="12812" width="9.5703125" style="4" bestFit="1" customWidth="1"/>
    <col min="12813" max="12813" width="19.140625" style="4" bestFit="1" customWidth="1"/>
    <col min="12814" max="12814" width="9.7109375" style="4" bestFit="1" customWidth="1"/>
    <col min="12815" max="12815" width="8.140625" style="4" customWidth="1"/>
    <col min="12816" max="12816" width="16.28515625" style="4" customWidth="1"/>
    <col min="12817" max="12817" width="7.5703125" style="4" bestFit="1" customWidth="1"/>
    <col min="12818" max="12818" width="27.5703125" style="4" customWidth="1"/>
    <col min="12819" max="12819" width="2.28515625" style="4" customWidth="1"/>
    <col min="12820" max="12820" width="7.7109375" style="4" customWidth="1"/>
    <col min="12821" max="12821" width="9.140625" style="4" customWidth="1"/>
    <col min="12822" max="12822" width="9.28515625" style="4" customWidth="1"/>
    <col min="12823" max="13056" width="9.140625" style="4"/>
    <col min="13057" max="13057" width="81.42578125" style="4" customWidth="1"/>
    <col min="13058" max="13059" width="10.5703125" style="4" customWidth="1"/>
    <col min="13060" max="13060" width="19.140625" style="4" bestFit="1" customWidth="1"/>
    <col min="13061" max="13064" width="10.42578125" style="4" customWidth="1"/>
    <col min="13065" max="13065" width="21.28515625" style="4" bestFit="1" customWidth="1"/>
    <col min="13066" max="13066" width="20.140625" style="4" customWidth="1"/>
    <col min="13067" max="13067" width="8.28515625" style="4" bestFit="1" customWidth="1"/>
    <col min="13068" max="13068" width="9.5703125" style="4" bestFit="1" customWidth="1"/>
    <col min="13069" max="13069" width="19.140625" style="4" bestFit="1" customWidth="1"/>
    <col min="13070" max="13070" width="9.7109375" style="4" bestFit="1" customWidth="1"/>
    <col min="13071" max="13071" width="8.140625" style="4" customWidth="1"/>
    <col min="13072" max="13072" width="16.28515625" style="4" customWidth="1"/>
    <col min="13073" max="13073" width="7.5703125" style="4" bestFit="1" customWidth="1"/>
    <col min="13074" max="13074" width="27.5703125" style="4" customWidth="1"/>
    <col min="13075" max="13075" width="2.28515625" style="4" customWidth="1"/>
    <col min="13076" max="13076" width="7.7109375" style="4" customWidth="1"/>
    <col min="13077" max="13077" width="9.140625" style="4" customWidth="1"/>
    <col min="13078" max="13078" width="9.28515625" style="4" customWidth="1"/>
    <col min="13079" max="13312" width="9.140625" style="4"/>
    <col min="13313" max="13313" width="81.42578125" style="4" customWidth="1"/>
    <col min="13314" max="13315" width="10.5703125" style="4" customWidth="1"/>
    <col min="13316" max="13316" width="19.140625" style="4" bestFit="1" customWidth="1"/>
    <col min="13317" max="13320" width="10.42578125" style="4" customWidth="1"/>
    <col min="13321" max="13321" width="21.28515625" style="4" bestFit="1" customWidth="1"/>
    <col min="13322" max="13322" width="20.140625" style="4" customWidth="1"/>
    <col min="13323" max="13323" width="8.28515625" style="4" bestFit="1" customWidth="1"/>
    <col min="13324" max="13324" width="9.5703125" style="4" bestFit="1" customWidth="1"/>
    <col min="13325" max="13325" width="19.140625" style="4" bestFit="1" customWidth="1"/>
    <col min="13326" max="13326" width="9.7109375" style="4" bestFit="1" customWidth="1"/>
    <col min="13327" max="13327" width="8.140625" style="4" customWidth="1"/>
    <col min="13328" max="13328" width="16.28515625" style="4" customWidth="1"/>
    <col min="13329" max="13329" width="7.5703125" style="4" bestFit="1" customWidth="1"/>
    <col min="13330" max="13330" width="27.5703125" style="4" customWidth="1"/>
    <col min="13331" max="13331" width="2.28515625" style="4" customWidth="1"/>
    <col min="13332" max="13332" width="7.7109375" style="4" customWidth="1"/>
    <col min="13333" max="13333" width="9.140625" style="4" customWidth="1"/>
    <col min="13334" max="13334" width="9.28515625" style="4" customWidth="1"/>
    <col min="13335" max="13568" width="9.140625" style="4"/>
    <col min="13569" max="13569" width="81.42578125" style="4" customWidth="1"/>
    <col min="13570" max="13571" width="10.5703125" style="4" customWidth="1"/>
    <col min="13572" max="13572" width="19.140625" style="4" bestFit="1" customWidth="1"/>
    <col min="13573" max="13576" width="10.42578125" style="4" customWidth="1"/>
    <col min="13577" max="13577" width="21.28515625" style="4" bestFit="1" customWidth="1"/>
    <col min="13578" max="13578" width="20.140625" style="4" customWidth="1"/>
    <col min="13579" max="13579" width="8.28515625" style="4" bestFit="1" customWidth="1"/>
    <col min="13580" max="13580" width="9.5703125" style="4" bestFit="1" customWidth="1"/>
    <col min="13581" max="13581" width="19.140625" style="4" bestFit="1" customWidth="1"/>
    <col min="13582" max="13582" width="9.7109375" style="4" bestFit="1" customWidth="1"/>
    <col min="13583" max="13583" width="8.140625" style="4" customWidth="1"/>
    <col min="13584" max="13584" width="16.28515625" style="4" customWidth="1"/>
    <col min="13585" max="13585" width="7.5703125" style="4" bestFit="1" customWidth="1"/>
    <col min="13586" max="13586" width="27.5703125" style="4" customWidth="1"/>
    <col min="13587" max="13587" width="2.28515625" style="4" customWidth="1"/>
    <col min="13588" max="13588" width="7.7109375" style="4" customWidth="1"/>
    <col min="13589" max="13589" width="9.140625" style="4" customWidth="1"/>
    <col min="13590" max="13590" width="9.28515625" style="4" customWidth="1"/>
    <col min="13591" max="13824" width="9.140625" style="4"/>
    <col min="13825" max="13825" width="81.42578125" style="4" customWidth="1"/>
    <col min="13826" max="13827" width="10.5703125" style="4" customWidth="1"/>
    <col min="13828" max="13828" width="19.140625" style="4" bestFit="1" customWidth="1"/>
    <col min="13829" max="13832" width="10.42578125" style="4" customWidth="1"/>
    <col min="13833" max="13833" width="21.28515625" style="4" bestFit="1" customWidth="1"/>
    <col min="13834" max="13834" width="20.140625" style="4" customWidth="1"/>
    <col min="13835" max="13835" width="8.28515625" style="4" bestFit="1" customWidth="1"/>
    <col min="13836" max="13836" width="9.5703125" style="4" bestFit="1" customWidth="1"/>
    <col min="13837" max="13837" width="19.140625" style="4" bestFit="1" customWidth="1"/>
    <col min="13838" max="13838" width="9.7109375" style="4" bestFit="1" customWidth="1"/>
    <col min="13839" max="13839" width="8.140625" style="4" customWidth="1"/>
    <col min="13840" max="13840" width="16.28515625" style="4" customWidth="1"/>
    <col min="13841" max="13841" width="7.5703125" style="4" bestFit="1" customWidth="1"/>
    <col min="13842" max="13842" width="27.5703125" style="4" customWidth="1"/>
    <col min="13843" max="13843" width="2.28515625" style="4" customWidth="1"/>
    <col min="13844" max="13844" width="7.7109375" style="4" customWidth="1"/>
    <col min="13845" max="13845" width="9.140625" style="4" customWidth="1"/>
    <col min="13846" max="13846" width="9.28515625" style="4" customWidth="1"/>
    <col min="13847" max="14080" width="9.140625" style="4"/>
    <col min="14081" max="14081" width="81.42578125" style="4" customWidth="1"/>
    <col min="14082" max="14083" width="10.5703125" style="4" customWidth="1"/>
    <col min="14084" max="14084" width="19.140625" style="4" bestFit="1" customWidth="1"/>
    <col min="14085" max="14088" width="10.42578125" style="4" customWidth="1"/>
    <col min="14089" max="14089" width="21.28515625" style="4" bestFit="1" customWidth="1"/>
    <col min="14090" max="14090" width="20.140625" style="4" customWidth="1"/>
    <col min="14091" max="14091" width="8.28515625" style="4" bestFit="1" customWidth="1"/>
    <col min="14092" max="14092" width="9.5703125" style="4" bestFit="1" customWidth="1"/>
    <col min="14093" max="14093" width="19.140625" style="4" bestFit="1" customWidth="1"/>
    <col min="14094" max="14094" width="9.7109375" style="4" bestFit="1" customWidth="1"/>
    <col min="14095" max="14095" width="8.140625" style="4" customWidth="1"/>
    <col min="14096" max="14096" width="16.28515625" style="4" customWidth="1"/>
    <col min="14097" max="14097" width="7.5703125" style="4" bestFit="1" customWidth="1"/>
    <col min="14098" max="14098" width="27.5703125" style="4" customWidth="1"/>
    <col min="14099" max="14099" width="2.28515625" style="4" customWidth="1"/>
    <col min="14100" max="14100" width="7.7109375" style="4" customWidth="1"/>
    <col min="14101" max="14101" width="9.140625" style="4" customWidth="1"/>
    <col min="14102" max="14102" width="9.28515625" style="4" customWidth="1"/>
    <col min="14103" max="14336" width="9.140625" style="4"/>
    <col min="14337" max="14337" width="81.42578125" style="4" customWidth="1"/>
    <col min="14338" max="14339" width="10.5703125" style="4" customWidth="1"/>
    <col min="14340" max="14340" width="19.140625" style="4" bestFit="1" customWidth="1"/>
    <col min="14341" max="14344" width="10.42578125" style="4" customWidth="1"/>
    <col min="14345" max="14345" width="21.28515625" style="4" bestFit="1" customWidth="1"/>
    <col min="14346" max="14346" width="20.140625" style="4" customWidth="1"/>
    <col min="14347" max="14347" width="8.28515625" style="4" bestFit="1" customWidth="1"/>
    <col min="14348" max="14348" width="9.5703125" style="4" bestFit="1" customWidth="1"/>
    <col min="14349" max="14349" width="19.140625" style="4" bestFit="1" customWidth="1"/>
    <col min="14350" max="14350" width="9.7109375" style="4" bestFit="1" customWidth="1"/>
    <col min="14351" max="14351" width="8.140625" style="4" customWidth="1"/>
    <col min="14352" max="14352" width="16.28515625" style="4" customWidth="1"/>
    <col min="14353" max="14353" width="7.5703125" style="4" bestFit="1" customWidth="1"/>
    <col min="14354" max="14354" width="27.5703125" style="4" customWidth="1"/>
    <col min="14355" max="14355" width="2.28515625" style="4" customWidth="1"/>
    <col min="14356" max="14356" width="7.7109375" style="4" customWidth="1"/>
    <col min="14357" max="14357" width="9.140625" style="4" customWidth="1"/>
    <col min="14358" max="14358" width="9.28515625" style="4" customWidth="1"/>
    <col min="14359" max="14592" width="9.140625" style="4"/>
    <col min="14593" max="14593" width="81.42578125" style="4" customWidth="1"/>
    <col min="14594" max="14595" width="10.5703125" style="4" customWidth="1"/>
    <col min="14596" max="14596" width="19.140625" style="4" bestFit="1" customWidth="1"/>
    <col min="14597" max="14600" width="10.42578125" style="4" customWidth="1"/>
    <col min="14601" max="14601" width="21.28515625" style="4" bestFit="1" customWidth="1"/>
    <col min="14602" max="14602" width="20.140625" style="4" customWidth="1"/>
    <col min="14603" max="14603" width="8.28515625" style="4" bestFit="1" customWidth="1"/>
    <col min="14604" max="14604" width="9.5703125" style="4" bestFit="1" customWidth="1"/>
    <col min="14605" max="14605" width="19.140625" style="4" bestFit="1" customWidth="1"/>
    <col min="14606" max="14606" width="9.7109375" style="4" bestFit="1" customWidth="1"/>
    <col min="14607" max="14607" width="8.140625" style="4" customWidth="1"/>
    <col min="14608" max="14608" width="16.28515625" style="4" customWidth="1"/>
    <col min="14609" max="14609" width="7.5703125" style="4" bestFit="1" customWidth="1"/>
    <col min="14610" max="14610" width="27.5703125" style="4" customWidth="1"/>
    <col min="14611" max="14611" width="2.28515625" style="4" customWidth="1"/>
    <col min="14612" max="14612" width="7.7109375" style="4" customWidth="1"/>
    <col min="14613" max="14613" width="9.140625" style="4" customWidth="1"/>
    <col min="14614" max="14614" width="9.28515625" style="4" customWidth="1"/>
    <col min="14615" max="14848" width="9.140625" style="4"/>
    <col min="14849" max="14849" width="81.42578125" style="4" customWidth="1"/>
    <col min="14850" max="14851" width="10.5703125" style="4" customWidth="1"/>
    <col min="14852" max="14852" width="19.140625" style="4" bestFit="1" customWidth="1"/>
    <col min="14853" max="14856" width="10.42578125" style="4" customWidth="1"/>
    <col min="14857" max="14857" width="21.28515625" style="4" bestFit="1" customWidth="1"/>
    <col min="14858" max="14858" width="20.140625" style="4" customWidth="1"/>
    <col min="14859" max="14859" width="8.28515625" style="4" bestFit="1" customWidth="1"/>
    <col min="14860" max="14860" width="9.5703125" style="4" bestFit="1" customWidth="1"/>
    <col min="14861" max="14861" width="19.140625" style="4" bestFit="1" customWidth="1"/>
    <col min="14862" max="14862" width="9.7109375" style="4" bestFit="1" customWidth="1"/>
    <col min="14863" max="14863" width="8.140625" style="4" customWidth="1"/>
    <col min="14864" max="14864" width="16.28515625" style="4" customWidth="1"/>
    <col min="14865" max="14865" width="7.5703125" style="4" bestFit="1" customWidth="1"/>
    <col min="14866" max="14866" width="27.5703125" style="4" customWidth="1"/>
    <col min="14867" max="14867" width="2.28515625" style="4" customWidth="1"/>
    <col min="14868" max="14868" width="7.7109375" style="4" customWidth="1"/>
    <col min="14869" max="14869" width="9.140625" style="4" customWidth="1"/>
    <col min="14870" max="14870" width="9.28515625" style="4" customWidth="1"/>
    <col min="14871" max="15104" width="9.140625" style="4"/>
    <col min="15105" max="15105" width="81.42578125" style="4" customWidth="1"/>
    <col min="15106" max="15107" width="10.5703125" style="4" customWidth="1"/>
    <col min="15108" max="15108" width="19.140625" style="4" bestFit="1" customWidth="1"/>
    <col min="15109" max="15112" width="10.42578125" style="4" customWidth="1"/>
    <col min="15113" max="15113" width="21.28515625" style="4" bestFit="1" customWidth="1"/>
    <col min="15114" max="15114" width="20.140625" style="4" customWidth="1"/>
    <col min="15115" max="15115" width="8.28515625" style="4" bestFit="1" customWidth="1"/>
    <col min="15116" max="15116" width="9.5703125" style="4" bestFit="1" customWidth="1"/>
    <col min="15117" max="15117" width="19.140625" style="4" bestFit="1" customWidth="1"/>
    <col min="15118" max="15118" width="9.7109375" style="4" bestFit="1" customWidth="1"/>
    <col min="15119" max="15119" width="8.140625" style="4" customWidth="1"/>
    <col min="15120" max="15120" width="16.28515625" style="4" customWidth="1"/>
    <col min="15121" max="15121" width="7.5703125" style="4" bestFit="1" customWidth="1"/>
    <col min="15122" max="15122" width="27.5703125" style="4" customWidth="1"/>
    <col min="15123" max="15123" width="2.28515625" style="4" customWidth="1"/>
    <col min="15124" max="15124" width="7.7109375" style="4" customWidth="1"/>
    <col min="15125" max="15125" width="9.140625" style="4" customWidth="1"/>
    <col min="15126" max="15126" width="9.28515625" style="4" customWidth="1"/>
    <col min="15127" max="15360" width="9.140625" style="4"/>
    <col min="15361" max="15361" width="81.42578125" style="4" customWidth="1"/>
    <col min="15362" max="15363" width="10.5703125" style="4" customWidth="1"/>
    <col min="15364" max="15364" width="19.140625" style="4" bestFit="1" customWidth="1"/>
    <col min="15365" max="15368" width="10.42578125" style="4" customWidth="1"/>
    <col min="15369" max="15369" width="21.28515625" style="4" bestFit="1" customWidth="1"/>
    <col min="15370" max="15370" width="20.140625" style="4" customWidth="1"/>
    <col min="15371" max="15371" width="8.28515625" style="4" bestFit="1" customWidth="1"/>
    <col min="15372" max="15372" width="9.5703125" style="4" bestFit="1" customWidth="1"/>
    <col min="15373" max="15373" width="19.140625" style="4" bestFit="1" customWidth="1"/>
    <col min="15374" max="15374" width="9.7109375" style="4" bestFit="1" customWidth="1"/>
    <col min="15375" max="15375" width="8.140625" style="4" customWidth="1"/>
    <col min="15376" max="15376" width="16.28515625" style="4" customWidth="1"/>
    <col min="15377" max="15377" width="7.5703125" style="4" bestFit="1" customWidth="1"/>
    <col min="15378" max="15378" width="27.5703125" style="4" customWidth="1"/>
    <col min="15379" max="15379" width="2.28515625" style="4" customWidth="1"/>
    <col min="15380" max="15380" width="7.7109375" style="4" customWidth="1"/>
    <col min="15381" max="15381" width="9.140625" style="4" customWidth="1"/>
    <col min="15382" max="15382" width="9.28515625" style="4" customWidth="1"/>
    <col min="15383" max="15616" width="9.140625" style="4"/>
    <col min="15617" max="15617" width="81.42578125" style="4" customWidth="1"/>
    <col min="15618" max="15619" width="10.5703125" style="4" customWidth="1"/>
    <col min="15620" max="15620" width="19.140625" style="4" bestFit="1" customWidth="1"/>
    <col min="15621" max="15624" width="10.42578125" style="4" customWidth="1"/>
    <col min="15625" max="15625" width="21.28515625" style="4" bestFit="1" customWidth="1"/>
    <col min="15626" max="15626" width="20.140625" style="4" customWidth="1"/>
    <col min="15627" max="15627" width="8.28515625" style="4" bestFit="1" customWidth="1"/>
    <col min="15628" max="15628" width="9.5703125" style="4" bestFit="1" customWidth="1"/>
    <col min="15629" max="15629" width="19.140625" style="4" bestFit="1" customWidth="1"/>
    <col min="15630" max="15630" width="9.7109375" style="4" bestFit="1" customWidth="1"/>
    <col min="15631" max="15631" width="8.140625" style="4" customWidth="1"/>
    <col min="15632" max="15632" width="16.28515625" style="4" customWidth="1"/>
    <col min="15633" max="15633" width="7.5703125" style="4" bestFit="1" customWidth="1"/>
    <col min="15634" max="15634" width="27.5703125" style="4" customWidth="1"/>
    <col min="15635" max="15635" width="2.28515625" style="4" customWidth="1"/>
    <col min="15636" max="15636" width="7.7109375" style="4" customWidth="1"/>
    <col min="15637" max="15637" width="9.140625" style="4" customWidth="1"/>
    <col min="15638" max="15638" width="9.28515625" style="4" customWidth="1"/>
    <col min="15639" max="15872" width="9.140625" style="4"/>
    <col min="15873" max="15873" width="81.42578125" style="4" customWidth="1"/>
    <col min="15874" max="15875" width="10.5703125" style="4" customWidth="1"/>
    <col min="15876" max="15876" width="19.140625" style="4" bestFit="1" customWidth="1"/>
    <col min="15877" max="15880" width="10.42578125" style="4" customWidth="1"/>
    <col min="15881" max="15881" width="21.28515625" style="4" bestFit="1" customWidth="1"/>
    <col min="15882" max="15882" width="20.140625" style="4" customWidth="1"/>
    <col min="15883" max="15883" width="8.28515625" style="4" bestFit="1" customWidth="1"/>
    <col min="15884" max="15884" width="9.5703125" style="4" bestFit="1" customWidth="1"/>
    <col min="15885" max="15885" width="19.140625" style="4" bestFit="1" customWidth="1"/>
    <col min="15886" max="15886" width="9.7109375" style="4" bestFit="1" customWidth="1"/>
    <col min="15887" max="15887" width="8.140625" style="4" customWidth="1"/>
    <col min="15888" max="15888" width="16.28515625" style="4" customWidth="1"/>
    <col min="15889" max="15889" width="7.5703125" style="4" bestFit="1" customWidth="1"/>
    <col min="15890" max="15890" width="27.5703125" style="4" customWidth="1"/>
    <col min="15891" max="15891" width="2.28515625" style="4" customWidth="1"/>
    <col min="15892" max="15892" width="7.7109375" style="4" customWidth="1"/>
    <col min="15893" max="15893" width="9.140625" style="4" customWidth="1"/>
    <col min="15894" max="15894" width="9.28515625" style="4" customWidth="1"/>
    <col min="15895" max="16128" width="9.140625" style="4"/>
    <col min="16129" max="16129" width="81.42578125" style="4" customWidth="1"/>
    <col min="16130" max="16131" width="10.5703125" style="4" customWidth="1"/>
    <col min="16132" max="16132" width="19.140625" style="4" bestFit="1" customWidth="1"/>
    <col min="16133" max="16136" width="10.42578125" style="4" customWidth="1"/>
    <col min="16137" max="16137" width="21.28515625" style="4" bestFit="1" customWidth="1"/>
    <col min="16138" max="16138" width="20.140625" style="4" customWidth="1"/>
    <col min="16139" max="16139" width="8.28515625" style="4" bestFit="1" customWidth="1"/>
    <col min="16140" max="16140" width="9.5703125" style="4" bestFit="1" customWidth="1"/>
    <col min="16141" max="16141" width="19.140625" style="4" bestFit="1" customWidth="1"/>
    <col min="16142" max="16142" width="9.7109375" style="4" bestFit="1" customWidth="1"/>
    <col min="16143" max="16143" width="8.140625" style="4" customWidth="1"/>
    <col min="16144" max="16144" width="16.28515625" style="4" customWidth="1"/>
    <col min="16145" max="16145" width="7.5703125" style="4" bestFit="1" customWidth="1"/>
    <col min="16146" max="16146" width="27.5703125" style="4" customWidth="1"/>
    <col min="16147" max="16147" width="2.28515625" style="4" customWidth="1"/>
    <col min="16148" max="16148" width="7.7109375" style="4" customWidth="1"/>
    <col min="16149" max="16149" width="9.140625" style="4" customWidth="1"/>
    <col min="16150" max="16150" width="9.28515625" style="4" customWidth="1"/>
    <col min="16151" max="16384" width="9.140625" style="4"/>
  </cols>
  <sheetData>
    <row r="1" spans="1:21" ht="35.25" outlineLevel="1" x14ac:dyDescent="0.5">
      <c r="A1" s="358" t="s">
        <v>251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</row>
    <row r="2" spans="1:21" s="17" customFormat="1" ht="35.25" outlineLevel="1" x14ac:dyDescent="0.5">
      <c r="A2" s="44" t="s">
        <v>206</v>
      </c>
      <c r="B2" s="45"/>
      <c r="C2" s="45"/>
      <c r="D2" s="46"/>
      <c r="N2" s="45"/>
      <c r="O2" s="47"/>
      <c r="P2" s="45"/>
      <c r="Q2" s="45"/>
      <c r="R2" s="18"/>
      <c r="U2" s="18"/>
    </row>
    <row r="3" spans="1:21" outlineLevel="1" x14ac:dyDescent="0.5">
      <c r="A3" s="7"/>
      <c r="B3" s="6"/>
      <c r="C3" s="6"/>
      <c r="D3" s="8"/>
      <c r="E3" s="7"/>
      <c r="F3" s="7"/>
      <c r="G3" s="7"/>
      <c r="H3" s="7"/>
      <c r="I3" s="7"/>
      <c r="J3" s="7"/>
      <c r="K3" s="7"/>
      <c r="L3" s="7"/>
      <c r="M3" s="7"/>
      <c r="N3" s="6"/>
      <c r="O3" s="28"/>
      <c r="P3" s="6"/>
      <c r="Q3" s="6"/>
      <c r="R3" s="5"/>
    </row>
    <row r="4" spans="1:21" x14ac:dyDescent="0.5">
      <c r="A4" s="359" t="s">
        <v>0</v>
      </c>
      <c r="B4" s="362" t="s">
        <v>207</v>
      </c>
      <c r="C4" s="363"/>
      <c r="D4" s="363"/>
      <c r="E4" s="363"/>
      <c r="F4" s="363"/>
      <c r="G4" s="363"/>
      <c r="H4" s="364"/>
      <c r="I4" s="359" t="s">
        <v>1</v>
      </c>
      <c r="J4" s="359" t="s">
        <v>2</v>
      </c>
      <c r="K4" s="365" t="s">
        <v>252</v>
      </c>
      <c r="L4" s="366"/>
      <c r="M4" s="366"/>
      <c r="N4" s="366"/>
      <c r="O4" s="366"/>
      <c r="P4" s="367" t="s">
        <v>3</v>
      </c>
      <c r="Q4" s="367"/>
      <c r="R4" s="359" t="s">
        <v>4</v>
      </c>
    </row>
    <row r="5" spans="1:21" ht="27.75" customHeight="1" x14ac:dyDescent="0.6">
      <c r="A5" s="360"/>
      <c r="B5" s="359" t="s">
        <v>5</v>
      </c>
      <c r="C5" s="359" t="s">
        <v>6</v>
      </c>
      <c r="D5" s="368" t="s">
        <v>7</v>
      </c>
      <c r="E5" s="369"/>
      <c r="F5" s="369"/>
      <c r="G5" s="369"/>
      <c r="H5" s="370"/>
      <c r="I5" s="360"/>
      <c r="J5" s="360"/>
      <c r="K5" s="359" t="s">
        <v>5</v>
      </c>
      <c r="L5" s="359" t="s">
        <v>6</v>
      </c>
      <c r="M5" s="359" t="s">
        <v>8</v>
      </c>
      <c r="N5" s="354" t="s">
        <v>9</v>
      </c>
      <c r="O5" s="356" t="s">
        <v>10</v>
      </c>
      <c r="P5" s="359" t="s">
        <v>9</v>
      </c>
      <c r="Q5" s="359" t="s">
        <v>11</v>
      </c>
      <c r="R5" s="360"/>
    </row>
    <row r="6" spans="1:21" s="6" customFormat="1" x14ac:dyDescent="0.5">
      <c r="A6" s="361"/>
      <c r="B6" s="361"/>
      <c r="C6" s="361"/>
      <c r="D6" s="9" t="s">
        <v>8</v>
      </c>
      <c r="E6" s="12" t="s">
        <v>9</v>
      </c>
      <c r="F6" s="9" t="s">
        <v>12</v>
      </c>
      <c r="G6" s="9" t="s">
        <v>13</v>
      </c>
      <c r="H6" s="9" t="s">
        <v>14</v>
      </c>
      <c r="I6" s="361"/>
      <c r="J6" s="361"/>
      <c r="K6" s="361"/>
      <c r="L6" s="361"/>
      <c r="M6" s="361"/>
      <c r="N6" s="355"/>
      <c r="O6" s="357"/>
      <c r="P6" s="371"/>
      <c r="Q6" s="371"/>
      <c r="R6" s="361"/>
    </row>
    <row r="7" spans="1:21" s="54" customFormat="1" x14ac:dyDescent="0.5">
      <c r="A7" s="48" t="s">
        <v>15</v>
      </c>
      <c r="B7" s="49"/>
      <c r="C7" s="49"/>
      <c r="D7" s="50"/>
      <c r="E7" s="48"/>
      <c r="F7" s="48"/>
      <c r="G7" s="48"/>
      <c r="H7" s="48"/>
      <c r="I7" s="48"/>
      <c r="J7" s="48"/>
      <c r="K7" s="48"/>
      <c r="L7" s="48"/>
      <c r="M7" s="51">
        <f>M20</f>
        <v>0</v>
      </c>
      <c r="N7" s="49"/>
      <c r="O7" s="52">
        <f>M7</f>
        <v>0</v>
      </c>
      <c r="P7" s="49"/>
      <c r="Q7" s="49"/>
      <c r="R7" s="53"/>
      <c r="U7" s="55"/>
    </row>
    <row r="8" spans="1:21" s="42" customFormat="1" x14ac:dyDescent="0.5">
      <c r="A8" s="36" t="s">
        <v>16</v>
      </c>
      <c r="B8" s="37"/>
      <c r="C8" s="37"/>
      <c r="D8" s="38"/>
      <c r="E8" s="36"/>
      <c r="F8" s="36"/>
      <c r="G8" s="36"/>
      <c r="H8" s="36"/>
      <c r="I8" s="36"/>
      <c r="J8" s="36"/>
      <c r="K8" s="36"/>
      <c r="L8" s="36"/>
      <c r="M8" s="36"/>
      <c r="N8" s="37"/>
      <c r="O8" s="40"/>
      <c r="P8" s="37"/>
      <c r="Q8" s="37"/>
      <c r="R8" s="41"/>
      <c r="U8" s="43"/>
    </row>
    <row r="9" spans="1:21" x14ac:dyDescent="0.5">
      <c r="A9" s="56" t="s">
        <v>17</v>
      </c>
      <c r="B9" s="19"/>
      <c r="C9" s="19"/>
      <c r="D9" s="11"/>
      <c r="E9" s="10"/>
      <c r="F9" s="10"/>
      <c r="G9" s="10"/>
      <c r="H9" s="10"/>
      <c r="I9" s="10"/>
      <c r="J9" s="10"/>
      <c r="K9" s="10"/>
      <c r="L9" s="10"/>
      <c r="M9" s="10"/>
      <c r="N9" s="19"/>
      <c r="O9" s="29"/>
      <c r="P9" s="19"/>
      <c r="Q9" s="19"/>
      <c r="R9" s="20"/>
    </row>
    <row r="10" spans="1:21" x14ac:dyDescent="0.5">
      <c r="A10" s="21"/>
      <c r="B10" s="19"/>
      <c r="C10" s="19"/>
      <c r="D10" s="169"/>
      <c r="E10" s="148"/>
      <c r="F10" s="148"/>
      <c r="G10" s="143"/>
      <c r="H10" s="154"/>
      <c r="I10" s="21"/>
      <c r="J10" s="21"/>
      <c r="K10" s="21"/>
      <c r="L10" s="21"/>
      <c r="M10" s="21"/>
      <c r="N10" s="149"/>
      <c r="O10" s="146"/>
      <c r="P10" s="147"/>
      <c r="Q10" s="147"/>
      <c r="R10" s="160"/>
    </row>
    <row r="11" spans="1:21" x14ac:dyDescent="0.5">
      <c r="A11" s="21"/>
      <c r="B11" s="19"/>
      <c r="C11" s="19"/>
      <c r="D11" s="157"/>
      <c r="E11" s="148"/>
      <c r="F11" s="148"/>
      <c r="G11" s="143"/>
      <c r="H11" s="154"/>
      <c r="I11" s="21"/>
      <c r="J11" s="21"/>
      <c r="K11" s="21"/>
      <c r="L11" s="21"/>
      <c r="M11" s="21"/>
      <c r="N11" s="149"/>
      <c r="O11" s="146"/>
      <c r="P11" s="147"/>
      <c r="Q11" s="147"/>
      <c r="R11" s="160"/>
    </row>
    <row r="12" spans="1:21" s="42" customFormat="1" ht="28.5" customHeight="1" x14ac:dyDescent="0.5">
      <c r="A12" s="36" t="s">
        <v>18</v>
      </c>
      <c r="B12" s="37"/>
      <c r="C12" s="37"/>
      <c r="D12" s="38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40"/>
      <c r="P12" s="37"/>
      <c r="Q12" s="37"/>
      <c r="R12" s="41"/>
      <c r="U12" s="43"/>
    </row>
    <row r="13" spans="1:21" ht="24" customHeight="1" x14ac:dyDescent="0.5">
      <c r="A13" s="56" t="s">
        <v>19</v>
      </c>
      <c r="B13" s="19"/>
      <c r="C13" s="19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9"/>
      <c r="O13" s="29"/>
      <c r="P13" s="19"/>
      <c r="Q13" s="19"/>
      <c r="R13" s="20"/>
    </row>
    <row r="14" spans="1:21" x14ac:dyDescent="0.5">
      <c r="A14" s="21"/>
      <c r="B14" s="19"/>
      <c r="C14" s="19"/>
      <c r="D14" s="158"/>
      <c r="E14" s="149"/>
      <c r="F14" s="151"/>
      <c r="G14" s="145"/>
      <c r="H14" s="155"/>
      <c r="I14" s="21"/>
      <c r="J14" s="21"/>
      <c r="K14" s="24"/>
      <c r="L14" s="24"/>
      <c r="M14" s="24"/>
      <c r="N14" s="149"/>
      <c r="O14" s="146"/>
      <c r="P14" s="147"/>
      <c r="Q14" s="147"/>
      <c r="R14" s="10"/>
    </row>
    <row r="15" spans="1:21" x14ac:dyDescent="0.5">
      <c r="A15" s="21"/>
      <c r="B15" s="19"/>
      <c r="C15" s="19"/>
      <c r="D15" s="158"/>
      <c r="E15" s="149"/>
      <c r="F15" s="151"/>
      <c r="G15" s="145"/>
      <c r="H15" s="155"/>
      <c r="I15" s="21"/>
      <c r="J15" s="21"/>
      <c r="K15" s="24"/>
      <c r="L15" s="24"/>
      <c r="M15" s="24"/>
      <c r="N15" s="149"/>
      <c r="O15" s="146"/>
      <c r="P15" s="147"/>
      <c r="Q15" s="147"/>
      <c r="R15" s="10"/>
    </row>
    <row r="16" spans="1:21" s="42" customFormat="1" x14ac:dyDescent="0.5">
      <c r="A16" s="36" t="s">
        <v>20</v>
      </c>
      <c r="B16" s="37"/>
      <c r="C16" s="37"/>
      <c r="D16" s="38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40"/>
      <c r="P16" s="37"/>
      <c r="Q16" s="37"/>
      <c r="R16" s="41"/>
      <c r="U16" s="43"/>
    </row>
    <row r="17" spans="1:21" ht="23.25" customHeight="1" x14ac:dyDescent="0.5">
      <c r="A17" s="57" t="s">
        <v>21</v>
      </c>
      <c r="B17" s="19"/>
      <c r="C17" s="19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9"/>
      <c r="O17" s="29"/>
      <c r="P17" s="19"/>
      <c r="Q17" s="19"/>
      <c r="R17" s="20"/>
    </row>
    <row r="18" spans="1:21" x14ac:dyDescent="0.5">
      <c r="A18" s="21"/>
      <c r="B18" s="19"/>
      <c r="C18" s="19"/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19"/>
      <c r="O18" s="29"/>
      <c r="P18" s="19"/>
      <c r="Q18" s="19"/>
      <c r="R18" s="20"/>
    </row>
    <row r="19" spans="1:21" x14ac:dyDescent="0.5">
      <c r="A19" s="24"/>
      <c r="B19" s="19"/>
      <c r="C19" s="19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19"/>
      <c r="O19" s="29"/>
      <c r="P19" s="19"/>
      <c r="Q19" s="19"/>
      <c r="R19" s="20"/>
    </row>
    <row r="20" spans="1:21" s="42" customFormat="1" x14ac:dyDescent="0.5">
      <c r="A20" s="36" t="s">
        <v>22</v>
      </c>
      <c r="B20" s="37"/>
      <c r="C20" s="37"/>
      <c r="D20" s="38"/>
      <c r="E20" s="36"/>
      <c r="F20" s="36"/>
      <c r="G20" s="36"/>
      <c r="H20" s="36"/>
      <c r="I20" s="36"/>
      <c r="J20" s="36"/>
      <c r="K20" s="36"/>
      <c r="L20" s="36"/>
      <c r="M20" s="39">
        <f>SUM(M23:M23)</f>
        <v>0</v>
      </c>
      <c r="N20" s="37"/>
      <c r="O20" s="40">
        <f>M20</f>
        <v>0</v>
      </c>
      <c r="P20" s="37"/>
      <c r="Q20" s="37"/>
      <c r="R20" s="41"/>
      <c r="U20" s="43"/>
    </row>
    <row r="21" spans="1:21" x14ac:dyDescent="0.5">
      <c r="A21" s="56" t="s">
        <v>23</v>
      </c>
      <c r="B21" s="19"/>
      <c r="C21" s="19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9"/>
      <c r="O21" s="29"/>
      <c r="P21" s="19"/>
      <c r="Q21" s="19"/>
      <c r="R21" s="20"/>
    </row>
    <row r="22" spans="1:21" x14ac:dyDescent="0.5">
      <c r="A22" s="10"/>
      <c r="B22" s="19"/>
      <c r="C22" s="19"/>
      <c r="D22" s="159"/>
      <c r="E22" s="150"/>
      <c r="F22" s="153"/>
      <c r="G22" s="152"/>
      <c r="H22" s="156"/>
      <c r="I22" s="10"/>
      <c r="J22" s="10"/>
      <c r="K22" s="10"/>
      <c r="L22" s="10"/>
      <c r="M22" s="10"/>
      <c r="N22" s="149"/>
      <c r="O22" s="146"/>
      <c r="P22" s="147"/>
      <c r="Q22" s="147"/>
      <c r="R22" s="20"/>
    </row>
    <row r="23" spans="1:21" x14ac:dyDescent="0.5">
      <c r="A23" s="10"/>
      <c r="B23" s="19"/>
      <c r="C23" s="19"/>
      <c r="D23" s="159"/>
      <c r="E23" s="150"/>
      <c r="F23" s="153"/>
      <c r="G23" s="152"/>
      <c r="H23" s="156"/>
      <c r="I23" s="10"/>
      <c r="J23" s="10"/>
      <c r="K23" s="10"/>
      <c r="L23" s="10"/>
      <c r="M23" s="10"/>
      <c r="N23" s="149"/>
      <c r="O23" s="146"/>
      <c r="P23" s="147"/>
      <c r="Q23" s="147"/>
      <c r="R23" s="20"/>
    </row>
    <row r="24" spans="1:21" ht="30" x14ac:dyDescent="0.5">
      <c r="A24" s="144" t="s">
        <v>208</v>
      </c>
    </row>
    <row r="25" spans="1:21" s="34" customFormat="1" x14ac:dyDescent="0.5">
      <c r="A25" s="31" t="s">
        <v>24</v>
      </c>
      <c r="B25" s="32"/>
      <c r="C25" s="3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33"/>
      <c r="P25" s="32"/>
      <c r="Q25" s="32"/>
      <c r="R25" s="31"/>
      <c r="U25" s="35"/>
    </row>
    <row r="26" spans="1:21" s="34" customFormat="1" x14ac:dyDescent="0.5">
      <c r="A26" s="31" t="s">
        <v>209</v>
      </c>
      <c r="B26" s="32"/>
      <c r="C26" s="3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2"/>
      <c r="O26" s="33"/>
      <c r="P26" s="32"/>
      <c r="Q26" s="32"/>
      <c r="R26" s="31"/>
      <c r="U26" s="35"/>
    </row>
    <row r="27" spans="1:21" s="34" customFormat="1" x14ac:dyDescent="0.5">
      <c r="A27" s="372" t="s">
        <v>25</v>
      </c>
      <c r="B27" s="372"/>
      <c r="C27" s="372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2"/>
      <c r="O27" s="33"/>
      <c r="P27" s="32"/>
      <c r="Q27" s="32"/>
      <c r="R27" s="31"/>
      <c r="U27" s="35"/>
    </row>
  </sheetData>
  <mergeCells count="19">
    <mergeCell ref="A27:C27"/>
    <mergeCell ref="L5:L6"/>
    <mergeCell ref="M5:M6"/>
    <mergeCell ref="I4:I6"/>
    <mergeCell ref="J4:J6"/>
    <mergeCell ref="N5:N6"/>
    <mergeCell ref="O5:O6"/>
    <mergeCell ref="A1:R1"/>
    <mergeCell ref="A4:A6"/>
    <mergeCell ref="B4:H4"/>
    <mergeCell ref="K4:O4"/>
    <mergeCell ref="P4:Q4"/>
    <mergeCell ref="R4:R6"/>
    <mergeCell ref="B5:B6"/>
    <mergeCell ref="C5:C6"/>
    <mergeCell ref="D5:H5"/>
    <mergeCell ref="K5:K6"/>
    <mergeCell ref="P5:P6"/>
    <mergeCell ref="Q5:Q6"/>
  </mergeCells>
  <printOptions horizontalCentered="1"/>
  <pageMargins left="0.25" right="0.25" top="0.75" bottom="0.75" header="0.3" footer="0.3"/>
  <pageSetup paperSize="5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1:X67"/>
  <sheetViews>
    <sheetView view="pageBreakPreview" topLeftCell="D1" zoomScale="80" zoomScaleNormal="40" zoomScaleSheetLayoutView="80" workbookViewId="0">
      <selection activeCell="W13" sqref="W13"/>
    </sheetView>
  </sheetViews>
  <sheetFormatPr defaultColWidth="9.140625" defaultRowHeight="23.25" x14ac:dyDescent="0.5"/>
  <cols>
    <col min="1" max="1" width="5.7109375" style="76" customWidth="1"/>
    <col min="2" max="2" width="5.7109375" style="67" customWidth="1"/>
    <col min="3" max="15" width="14.5703125" style="67" customWidth="1"/>
    <col min="16" max="16" width="8.7109375" style="66" customWidth="1"/>
    <col min="17" max="17" width="10.7109375" style="73" customWidth="1"/>
    <col min="18" max="19" width="15.7109375" style="73" customWidth="1"/>
    <col min="20" max="20" width="15.7109375" style="79" customWidth="1"/>
    <col min="21" max="21" width="35.140625" style="79" customWidth="1"/>
    <col min="22" max="22" width="11.7109375" style="67" customWidth="1"/>
    <col min="23" max="24" width="15" style="67" bestFit="1" customWidth="1"/>
    <col min="25" max="25" width="20.7109375" style="67" customWidth="1"/>
    <col min="26" max="16384" width="9.140625" style="67"/>
  </cols>
  <sheetData>
    <row r="1" spans="1:24" ht="24" customHeight="1" x14ac:dyDescent="0.5">
      <c r="A1" s="388" t="s">
        <v>253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</row>
    <row r="2" spans="1:24" ht="27" x14ac:dyDescent="0.5">
      <c r="A2" s="389" t="s">
        <v>246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</row>
    <row r="3" spans="1:24" ht="24" customHeight="1" x14ac:dyDescent="0.5">
      <c r="A3" s="388" t="s">
        <v>26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90" t="s">
        <v>27</v>
      </c>
      <c r="Q3" s="391" t="s">
        <v>7</v>
      </c>
      <c r="R3" s="391"/>
      <c r="S3" s="391" t="s">
        <v>15</v>
      </c>
      <c r="T3" s="392" t="s">
        <v>28</v>
      </c>
    </row>
    <row r="4" spans="1:24" ht="24" customHeight="1" x14ac:dyDescent="0.5">
      <c r="A4" s="388"/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90"/>
      <c r="Q4" s="113" t="s">
        <v>29</v>
      </c>
      <c r="R4" s="113" t="s">
        <v>9</v>
      </c>
      <c r="S4" s="391"/>
      <c r="T4" s="392"/>
    </row>
    <row r="5" spans="1:24" s="250" customFormat="1" ht="24" customHeight="1" x14ac:dyDescent="0.5">
      <c r="A5" s="380" t="s">
        <v>15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251"/>
      <c r="R5" s="251"/>
      <c r="S5" s="251"/>
      <c r="T5" s="262"/>
      <c r="U5" s="262"/>
    </row>
    <row r="6" spans="1:24" s="233" customFormat="1" x14ac:dyDescent="0.5">
      <c r="A6" s="381" t="s">
        <v>30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5"/>
      <c r="Q6" s="231"/>
      <c r="R6" s="231"/>
      <c r="S6" s="231"/>
      <c r="T6" s="232"/>
      <c r="U6" s="236"/>
    </row>
    <row r="7" spans="1:24" s="233" customFormat="1" x14ac:dyDescent="0.5">
      <c r="A7" s="373" t="s">
        <v>71</v>
      </c>
      <c r="B7" s="373"/>
      <c r="C7" s="373"/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86"/>
      <c r="Q7" s="124"/>
      <c r="R7" s="77"/>
      <c r="S7" s="77"/>
      <c r="T7" s="125"/>
      <c r="U7" s="236"/>
    </row>
    <row r="8" spans="1:24" s="126" customFormat="1" ht="23.25" customHeight="1" x14ac:dyDescent="0.5">
      <c r="A8" s="373" t="s">
        <v>240</v>
      </c>
      <c r="B8" s="373"/>
      <c r="C8" s="373"/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86"/>
      <c r="Q8" s="77"/>
      <c r="R8" s="77"/>
      <c r="S8" s="77"/>
      <c r="T8" s="125"/>
      <c r="U8" s="237"/>
      <c r="V8" s="77"/>
      <c r="W8" s="77"/>
      <c r="X8" s="124"/>
    </row>
    <row r="9" spans="1:24" s="126" customFormat="1" ht="23.25" customHeight="1" x14ac:dyDescent="0.5">
      <c r="A9" s="373" t="s">
        <v>242</v>
      </c>
      <c r="B9" s="373"/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86"/>
      <c r="Q9" s="77"/>
      <c r="R9" s="77"/>
      <c r="S9" s="77"/>
      <c r="T9" s="125"/>
      <c r="U9" s="237"/>
      <c r="V9" s="77"/>
      <c r="W9" s="77"/>
      <c r="X9" s="124"/>
    </row>
    <row r="10" spans="1:24" s="126" customFormat="1" ht="23.25" customHeight="1" x14ac:dyDescent="0.5">
      <c r="A10" s="373" t="s">
        <v>244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86"/>
      <c r="Q10" s="77"/>
      <c r="R10" s="77"/>
      <c r="S10" s="77"/>
      <c r="T10" s="125"/>
      <c r="U10" s="237"/>
      <c r="V10" s="77"/>
      <c r="W10" s="77"/>
      <c r="X10" s="124"/>
    </row>
    <row r="11" spans="1:24" s="81" customFormat="1" x14ac:dyDescent="0.5">
      <c r="A11" s="381" t="s">
        <v>31</v>
      </c>
      <c r="B11" s="381"/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6"/>
      <c r="Q11" s="234"/>
      <c r="R11" s="234"/>
      <c r="S11" s="234"/>
      <c r="T11" s="235"/>
      <c r="U11" s="236"/>
      <c r="W11" s="234"/>
    </row>
    <row r="12" spans="1:24" s="81" customFormat="1" x14ac:dyDescent="0.5">
      <c r="A12" s="373" t="s">
        <v>241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86"/>
      <c r="Q12" s="124"/>
      <c r="R12" s="77"/>
      <c r="S12" s="77"/>
      <c r="T12" s="125"/>
      <c r="U12" s="236"/>
      <c r="W12" s="234"/>
    </row>
    <row r="13" spans="1:24" s="81" customFormat="1" x14ac:dyDescent="0.5">
      <c r="A13" s="373" t="s">
        <v>243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86"/>
      <c r="Q13" s="124"/>
      <c r="R13" s="77"/>
      <c r="S13" s="77"/>
      <c r="T13" s="125"/>
      <c r="U13" s="236"/>
      <c r="W13" s="234"/>
    </row>
    <row r="14" spans="1:24" s="83" customFormat="1" ht="3.95" customHeight="1" x14ac:dyDescent="0.5">
      <c r="A14" s="285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386"/>
      <c r="Q14" s="286"/>
      <c r="R14" s="286"/>
      <c r="S14" s="286"/>
      <c r="T14" s="287"/>
      <c r="U14" s="284"/>
    </row>
    <row r="15" spans="1:24" s="81" customFormat="1" x14ac:dyDescent="0.5">
      <c r="A15" s="382" t="s">
        <v>32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4"/>
      <c r="P15" s="387"/>
      <c r="Q15" s="234"/>
      <c r="R15" s="234"/>
      <c r="S15" s="234"/>
      <c r="T15" s="235"/>
      <c r="U15" s="236"/>
    </row>
    <row r="16" spans="1:24" s="102" customFormat="1" ht="24" customHeight="1" x14ac:dyDescent="0.5">
      <c r="A16" s="376" t="s">
        <v>33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62"/>
      <c r="R16" s="62"/>
      <c r="S16" s="62"/>
      <c r="T16" s="99"/>
      <c r="U16" s="99"/>
      <c r="V16" s="103"/>
      <c r="W16" s="62"/>
    </row>
    <row r="17" spans="1:24" s="84" customFormat="1" x14ac:dyDescent="0.5">
      <c r="A17" s="374" t="s">
        <v>34</v>
      </c>
      <c r="B17" s="374"/>
      <c r="C17" s="375" t="s">
        <v>35</v>
      </c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65"/>
      <c r="Q17" s="75"/>
      <c r="R17" s="75"/>
      <c r="S17" s="75"/>
      <c r="T17" s="78"/>
      <c r="U17" s="78"/>
      <c r="V17" s="104"/>
      <c r="W17" s="105"/>
      <c r="X17" s="105"/>
    </row>
    <row r="18" spans="1:24" ht="24" customHeight="1" x14ac:dyDescent="0.5">
      <c r="A18" s="374"/>
      <c r="B18" s="374"/>
      <c r="C18" s="373" t="s">
        <v>0</v>
      </c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Q18" s="63"/>
      <c r="R18" s="64"/>
      <c r="W18" s="101"/>
      <c r="X18" s="106"/>
    </row>
    <row r="19" spans="1:24" s="84" customFormat="1" x14ac:dyDescent="0.5">
      <c r="A19" s="374" t="s">
        <v>36</v>
      </c>
      <c r="B19" s="374"/>
      <c r="C19" s="375" t="s">
        <v>37</v>
      </c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65"/>
      <c r="Q19" s="75"/>
      <c r="R19" s="75"/>
      <c r="S19" s="75"/>
      <c r="T19" s="78"/>
      <c r="U19" s="78"/>
      <c r="W19" s="105"/>
      <c r="X19" s="105"/>
    </row>
    <row r="20" spans="1:24" ht="24" customHeight="1" x14ac:dyDescent="0.5">
      <c r="A20" s="374"/>
      <c r="B20" s="374"/>
      <c r="C20" s="373" t="s">
        <v>0</v>
      </c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W20" s="106"/>
      <c r="X20" s="106"/>
    </row>
    <row r="21" spans="1:24" s="84" customFormat="1" ht="24" customHeight="1" x14ac:dyDescent="0.5">
      <c r="A21" s="374" t="s">
        <v>38</v>
      </c>
      <c r="B21" s="374"/>
      <c r="C21" s="377" t="s">
        <v>39</v>
      </c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65"/>
      <c r="Q21" s="75"/>
      <c r="R21" s="75"/>
      <c r="S21" s="75"/>
      <c r="T21" s="78"/>
      <c r="U21" s="78"/>
      <c r="W21" s="105"/>
      <c r="X21" s="105"/>
    </row>
    <row r="22" spans="1:24" ht="24" customHeight="1" x14ac:dyDescent="0.5">
      <c r="A22" s="374"/>
      <c r="B22" s="374"/>
      <c r="C22" s="373" t="s">
        <v>0</v>
      </c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W22" s="106"/>
      <c r="X22" s="106"/>
    </row>
    <row r="23" spans="1:24" s="84" customFormat="1" ht="24" customHeight="1" x14ac:dyDescent="0.5">
      <c r="A23" s="374" t="s">
        <v>40</v>
      </c>
      <c r="B23" s="374"/>
      <c r="C23" s="377" t="s">
        <v>41</v>
      </c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65"/>
      <c r="Q23" s="75"/>
      <c r="R23" s="75"/>
      <c r="S23" s="75"/>
      <c r="T23" s="78"/>
      <c r="U23" s="238"/>
      <c r="W23" s="105"/>
      <c r="X23" s="105"/>
    </row>
    <row r="24" spans="1:24" s="121" customFormat="1" x14ac:dyDescent="0.5">
      <c r="A24" s="374"/>
      <c r="B24" s="374"/>
      <c r="C24" s="373" t="s">
        <v>0</v>
      </c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127"/>
      <c r="Q24" s="128"/>
      <c r="R24" s="129"/>
      <c r="S24" s="73"/>
      <c r="T24" s="130"/>
      <c r="U24" s="239"/>
      <c r="V24" s="120"/>
    </row>
    <row r="25" spans="1:24" s="84" customFormat="1" ht="24" customHeight="1" x14ac:dyDescent="0.5">
      <c r="A25" s="374" t="s">
        <v>42</v>
      </c>
      <c r="B25" s="374"/>
      <c r="C25" s="377" t="s">
        <v>43</v>
      </c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65"/>
      <c r="Q25" s="75"/>
      <c r="R25" s="75"/>
      <c r="S25" s="75"/>
      <c r="T25" s="78"/>
      <c r="U25" s="240"/>
      <c r="V25" s="107"/>
    </row>
    <row r="26" spans="1:24" ht="24" customHeight="1" x14ac:dyDescent="0.5">
      <c r="A26" s="374"/>
      <c r="B26" s="374"/>
      <c r="C26" s="373" t="s">
        <v>0</v>
      </c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U26" s="240"/>
      <c r="V26" s="101"/>
    </row>
    <row r="27" spans="1:24" ht="3.95" customHeight="1" x14ac:dyDescent="0.5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108"/>
      <c r="Q27" s="1"/>
      <c r="R27" s="1"/>
      <c r="S27" s="1"/>
      <c r="T27" s="100"/>
      <c r="U27" s="240"/>
      <c r="V27" s="101"/>
    </row>
    <row r="28" spans="1:24" s="102" customFormat="1" ht="18" customHeight="1" x14ac:dyDescent="0.5">
      <c r="A28" s="376" t="s">
        <v>44</v>
      </c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58"/>
      <c r="R28" s="58"/>
      <c r="S28" s="58"/>
      <c r="T28" s="99"/>
      <c r="U28" s="241"/>
      <c r="V28" s="109"/>
    </row>
    <row r="29" spans="1:24" s="84" customFormat="1" x14ac:dyDescent="0.5">
      <c r="A29" s="374" t="s">
        <v>34</v>
      </c>
      <c r="B29" s="374"/>
      <c r="C29" s="377" t="s">
        <v>45</v>
      </c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65"/>
      <c r="Q29" s="75"/>
      <c r="R29" s="75"/>
      <c r="S29" s="75"/>
      <c r="T29" s="78"/>
      <c r="U29" s="78"/>
    </row>
    <row r="30" spans="1:24" ht="24" customHeight="1" x14ac:dyDescent="0.5">
      <c r="A30" s="374"/>
      <c r="B30" s="374"/>
      <c r="C30" s="373" t="s">
        <v>0</v>
      </c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</row>
    <row r="31" spans="1:24" s="84" customFormat="1" ht="24" customHeight="1" x14ac:dyDescent="0.5">
      <c r="A31" s="374" t="s">
        <v>36</v>
      </c>
      <c r="B31" s="374"/>
      <c r="C31" s="377" t="s">
        <v>46</v>
      </c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65"/>
      <c r="Q31" s="75"/>
      <c r="R31" s="75"/>
      <c r="S31" s="75"/>
      <c r="T31" s="78"/>
      <c r="U31" s="78"/>
    </row>
    <row r="32" spans="1:24" ht="24" customHeight="1" x14ac:dyDescent="0.5">
      <c r="A32" s="374"/>
      <c r="B32" s="374"/>
      <c r="C32" s="373" t="s">
        <v>0</v>
      </c>
      <c r="D32" s="373"/>
      <c r="E32" s="373"/>
      <c r="F32" s="373"/>
      <c r="G32" s="373"/>
      <c r="H32" s="373"/>
      <c r="I32" s="373"/>
      <c r="J32" s="373"/>
      <c r="K32" s="373"/>
      <c r="L32" s="373"/>
      <c r="M32" s="373"/>
      <c r="N32" s="373"/>
      <c r="O32" s="373"/>
    </row>
    <row r="33" spans="1:21" s="84" customFormat="1" ht="24" customHeight="1" x14ac:dyDescent="0.5">
      <c r="A33" s="374" t="s">
        <v>38</v>
      </c>
      <c r="B33" s="374"/>
      <c r="C33" s="377" t="s">
        <v>47</v>
      </c>
      <c r="D33" s="377"/>
      <c r="E33" s="377"/>
      <c r="F33" s="377"/>
      <c r="G33" s="377"/>
      <c r="H33" s="377"/>
      <c r="I33" s="377"/>
      <c r="J33" s="377"/>
      <c r="K33" s="377"/>
      <c r="L33" s="377"/>
      <c r="M33" s="377"/>
      <c r="N33" s="377"/>
      <c r="O33" s="377"/>
      <c r="P33" s="65"/>
      <c r="Q33" s="75"/>
      <c r="R33" s="75"/>
      <c r="S33" s="75"/>
      <c r="T33" s="78"/>
      <c r="U33" s="78"/>
    </row>
    <row r="34" spans="1:21" ht="24" customHeight="1" x14ac:dyDescent="0.5">
      <c r="A34" s="374"/>
      <c r="B34" s="374"/>
      <c r="C34" s="373" t="s">
        <v>48</v>
      </c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</row>
    <row r="35" spans="1:21" s="84" customFormat="1" ht="24" customHeight="1" x14ac:dyDescent="0.5">
      <c r="A35" s="374" t="s">
        <v>40</v>
      </c>
      <c r="B35" s="374"/>
      <c r="C35" s="377" t="s">
        <v>49</v>
      </c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65"/>
      <c r="Q35" s="75"/>
      <c r="R35" s="75"/>
      <c r="S35" s="75"/>
      <c r="T35" s="78"/>
      <c r="U35" s="78"/>
    </row>
    <row r="36" spans="1:21" ht="24" customHeight="1" x14ac:dyDescent="0.5">
      <c r="A36" s="374"/>
      <c r="B36" s="374"/>
      <c r="C36" s="373" t="s">
        <v>0</v>
      </c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</row>
    <row r="37" spans="1:21" s="84" customFormat="1" ht="24" customHeight="1" x14ac:dyDescent="0.5">
      <c r="A37" s="374" t="s">
        <v>42</v>
      </c>
      <c r="B37" s="374"/>
      <c r="C37" s="377" t="s">
        <v>50</v>
      </c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65"/>
      <c r="Q37" s="75"/>
      <c r="R37" s="75"/>
      <c r="S37" s="75"/>
      <c r="T37" s="78"/>
      <c r="U37" s="78"/>
    </row>
    <row r="38" spans="1:21" ht="24" customHeight="1" x14ac:dyDescent="0.5">
      <c r="A38" s="374"/>
      <c r="B38" s="374"/>
      <c r="C38" s="373" t="s">
        <v>0</v>
      </c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</row>
    <row r="39" spans="1:21" ht="3.95" customHeight="1" x14ac:dyDescent="0.5">
      <c r="A39" s="378"/>
      <c r="B39" s="378"/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108"/>
      <c r="Q39" s="1"/>
      <c r="R39" s="1"/>
      <c r="S39" s="1"/>
      <c r="T39" s="100"/>
    </row>
    <row r="40" spans="1:21" s="102" customFormat="1" ht="18" customHeight="1" x14ac:dyDescent="0.5">
      <c r="A40" s="376" t="s">
        <v>51</v>
      </c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58"/>
      <c r="R40" s="58"/>
      <c r="S40" s="58"/>
      <c r="T40" s="99"/>
      <c r="U40" s="99"/>
    </row>
    <row r="41" spans="1:21" s="84" customFormat="1" ht="24" customHeight="1" x14ac:dyDescent="0.5">
      <c r="A41" s="374" t="s">
        <v>34</v>
      </c>
      <c r="B41" s="374"/>
      <c r="C41" s="377" t="s">
        <v>52</v>
      </c>
      <c r="D41" s="377"/>
      <c r="E41" s="377"/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65"/>
      <c r="Q41" s="75"/>
      <c r="R41" s="75"/>
      <c r="S41" s="75"/>
      <c r="T41" s="78"/>
      <c r="U41" s="78"/>
    </row>
    <row r="42" spans="1:21" ht="24" customHeight="1" x14ac:dyDescent="0.5">
      <c r="A42" s="374"/>
      <c r="B42" s="374"/>
      <c r="C42" s="373" t="s">
        <v>0</v>
      </c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</row>
    <row r="43" spans="1:21" s="84" customFormat="1" ht="24" customHeight="1" x14ac:dyDescent="0.5">
      <c r="A43" s="374" t="s">
        <v>36</v>
      </c>
      <c r="B43" s="374"/>
      <c r="C43" s="377" t="s">
        <v>53</v>
      </c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65"/>
      <c r="Q43" s="75"/>
      <c r="R43" s="75"/>
      <c r="S43" s="75"/>
      <c r="T43" s="78"/>
      <c r="U43" s="78"/>
    </row>
    <row r="44" spans="1:21" ht="24" customHeight="1" x14ac:dyDescent="0.5">
      <c r="A44" s="374"/>
      <c r="B44" s="374"/>
      <c r="C44" s="373" t="s">
        <v>0</v>
      </c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</row>
    <row r="45" spans="1:21" s="84" customFormat="1" ht="24" customHeight="1" x14ac:dyDescent="0.5">
      <c r="A45" s="374" t="s">
        <v>38</v>
      </c>
      <c r="B45" s="374"/>
      <c r="C45" s="377" t="s">
        <v>54</v>
      </c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65"/>
      <c r="Q45" s="75"/>
      <c r="R45" s="75"/>
      <c r="S45" s="75"/>
      <c r="T45" s="78"/>
      <c r="U45" s="78"/>
    </row>
    <row r="46" spans="1:21" ht="24" customHeight="1" x14ac:dyDescent="0.5">
      <c r="A46" s="374"/>
      <c r="B46" s="374"/>
      <c r="C46" s="373" t="s">
        <v>0</v>
      </c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3"/>
    </row>
    <row r="47" spans="1:21" s="84" customFormat="1" ht="24" customHeight="1" x14ac:dyDescent="0.5">
      <c r="A47" s="374" t="s">
        <v>40</v>
      </c>
      <c r="B47" s="374"/>
      <c r="C47" s="377" t="s">
        <v>55</v>
      </c>
      <c r="D47" s="377"/>
      <c r="E47" s="377"/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65"/>
      <c r="Q47" s="75"/>
      <c r="R47" s="75"/>
      <c r="S47" s="75"/>
      <c r="T47" s="78"/>
      <c r="U47" s="78"/>
    </row>
    <row r="48" spans="1:21" ht="24" customHeight="1" x14ac:dyDescent="0.5">
      <c r="A48" s="374"/>
      <c r="B48" s="374"/>
      <c r="C48" s="373" t="s">
        <v>0</v>
      </c>
      <c r="D48" s="373"/>
      <c r="E48" s="373"/>
      <c r="F48" s="373"/>
      <c r="G48" s="373"/>
      <c r="H48" s="373"/>
      <c r="I48" s="373"/>
      <c r="J48" s="373"/>
      <c r="K48" s="373"/>
      <c r="L48" s="373"/>
      <c r="M48" s="373"/>
      <c r="N48" s="373"/>
      <c r="O48" s="373"/>
    </row>
    <row r="49" spans="1:22" ht="3.95" customHeight="1" x14ac:dyDescent="0.5">
      <c r="A49" s="378"/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108"/>
      <c r="Q49" s="1"/>
      <c r="R49" s="1"/>
      <c r="S49" s="1"/>
      <c r="T49" s="100"/>
    </row>
    <row r="50" spans="1:22" s="13" customFormat="1" ht="24" customHeight="1" x14ac:dyDescent="0.5">
      <c r="A50" s="393" t="s">
        <v>205</v>
      </c>
      <c r="B50" s="394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162"/>
      <c r="R50" s="162"/>
      <c r="S50" s="162"/>
      <c r="T50" s="280"/>
      <c r="U50" s="280"/>
    </row>
    <row r="51" spans="1:22" s="84" customFormat="1" ht="24" customHeight="1" x14ac:dyDescent="0.5">
      <c r="A51" s="395" t="s">
        <v>34</v>
      </c>
      <c r="B51" s="396"/>
      <c r="C51" s="375" t="s">
        <v>56</v>
      </c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110"/>
      <c r="Q51" s="75"/>
      <c r="R51" s="75"/>
      <c r="S51" s="75"/>
      <c r="T51" s="78"/>
      <c r="U51" s="236"/>
    </row>
    <row r="52" spans="1:22" s="123" customFormat="1" ht="24" customHeight="1" x14ac:dyDescent="0.5">
      <c r="A52" s="397"/>
      <c r="B52" s="398"/>
      <c r="C52" s="373" t="s">
        <v>0</v>
      </c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131"/>
      <c r="Q52" s="124"/>
      <c r="R52" s="77"/>
      <c r="S52" s="77"/>
      <c r="T52" s="125"/>
      <c r="U52" s="242"/>
      <c r="V52" s="122"/>
    </row>
    <row r="53" spans="1:22" s="84" customFormat="1" ht="24" customHeight="1" x14ac:dyDescent="0.5">
      <c r="A53" s="374" t="s">
        <v>36</v>
      </c>
      <c r="B53" s="374"/>
      <c r="C53" s="375" t="s">
        <v>57</v>
      </c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110"/>
      <c r="Q53" s="75"/>
      <c r="R53" s="75"/>
      <c r="S53" s="75"/>
      <c r="T53" s="78"/>
      <c r="U53" s="78"/>
      <c r="V53" s="107"/>
    </row>
    <row r="54" spans="1:22" ht="24" customHeight="1" x14ac:dyDescent="0.5">
      <c r="A54" s="374"/>
      <c r="B54" s="374"/>
      <c r="C54" s="373" t="s">
        <v>0</v>
      </c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3"/>
      <c r="O54" s="373"/>
      <c r="Q54" s="64"/>
      <c r="V54" s="101"/>
    </row>
    <row r="55" spans="1:22" s="84" customFormat="1" ht="24" customHeight="1" x14ac:dyDescent="0.5">
      <c r="A55" s="374" t="s">
        <v>38</v>
      </c>
      <c r="B55" s="374"/>
      <c r="C55" s="377" t="s">
        <v>58</v>
      </c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110"/>
      <c r="Q55" s="75"/>
      <c r="R55" s="75"/>
      <c r="S55" s="75"/>
      <c r="T55" s="78"/>
      <c r="U55" s="78"/>
      <c r="V55" s="107"/>
    </row>
    <row r="56" spans="1:22" ht="24" customHeight="1" x14ac:dyDescent="0.5">
      <c r="A56" s="374"/>
      <c r="B56" s="374"/>
      <c r="C56" s="373" t="s">
        <v>0</v>
      </c>
      <c r="D56" s="373"/>
      <c r="E56" s="373"/>
      <c r="F56" s="373"/>
      <c r="G56" s="373"/>
      <c r="H56" s="373"/>
      <c r="I56" s="373"/>
      <c r="J56" s="373"/>
      <c r="K56" s="373"/>
      <c r="L56" s="373"/>
      <c r="M56" s="373"/>
      <c r="N56" s="373"/>
      <c r="O56" s="373"/>
      <c r="Q56" s="171"/>
      <c r="V56" s="101"/>
    </row>
    <row r="57" spans="1:22" s="84" customFormat="1" ht="24" customHeight="1" x14ac:dyDescent="0.5">
      <c r="A57" s="374" t="s">
        <v>40</v>
      </c>
      <c r="B57" s="374"/>
      <c r="C57" s="377" t="s">
        <v>197</v>
      </c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136"/>
      <c r="Q57" s="75"/>
      <c r="R57" s="75"/>
      <c r="S57" s="75"/>
      <c r="T57" s="78"/>
      <c r="U57" s="78"/>
      <c r="V57" s="107"/>
    </row>
    <row r="58" spans="1:22" s="137" customFormat="1" ht="24" customHeight="1" x14ac:dyDescent="0.5">
      <c r="A58" s="374"/>
      <c r="B58" s="374"/>
      <c r="C58" s="373" t="s">
        <v>0</v>
      </c>
      <c r="D58" s="373"/>
      <c r="E58" s="373"/>
      <c r="F58" s="373"/>
      <c r="G58" s="373"/>
      <c r="H58" s="373"/>
      <c r="I58" s="373"/>
      <c r="J58" s="373"/>
      <c r="K58" s="373"/>
      <c r="L58" s="373"/>
      <c r="M58" s="373"/>
      <c r="N58" s="373"/>
      <c r="O58" s="373"/>
      <c r="P58" s="66"/>
      <c r="Q58" s="64"/>
      <c r="R58" s="73"/>
      <c r="S58" s="73"/>
      <c r="T58" s="79"/>
      <c r="U58" s="79"/>
      <c r="V58" s="101"/>
    </row>
    <row r="59" spans="1:22" s="84" customFormat="1" ht="24" customHeight="1" x14ac:dyDescent="0.5">
      <c r="A59" s="374" t="s">
        <v>42</v>
      </c>
      <c r="B59" s="374"/>
      <c r="C59" s="377" t="s">
        <v>59</v>
      </c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65"/>
      <c r="Q59" s="75"/>
      <c r="R59" s="75"/>
      <c r="S59" s="75"/>
      <c r="T59" s="78"/>
      <c r="U59" s="78"/>
      <c r="V59" s="111"/>
    </row>
    <row r="60" spans="1:22" ht="24" customHeight="1" x14ac:dyDescent="0.5">
      <c r="A60" s="374"/>
      <c r="B60" s="374"/>
      <c r="C60" s="373" t="s">
        <v>0</v>
      </c>
      <c r="D60" s="373"/>
      <c r="E60" s="373"/>
      <c r="F60" s="373"/>
      <c r="G60" s="373"/>
      <c r="H60" s="373"/>
      <c r="I60" s="373"/>
      <c r="J60" s="373"/>
      <c r="K60" s="373"/>
      <c r="L60" s="373"/>
      <c r="M60" s="373"/>
      <c r="N60" s="373"/>
      <c r="O60" s="373"/>
      <c r="Q60" s="64"/>
      <c r="V60" s="112"/>
    </row>
    <row r="61" spans="1:22" ht="3.95" customHeight="1" x14ac:dyDescent="0.5">
      <c r="A61" s="378"/>
      <c r="B61" s="378"/>
      <c r="C61" s="378"/>
      <c r="D61" s="378"/>
      <c r="E61" s="378"/>
      <c r="F61" s="378"/>
      <c r="G61" s="378"/>
      <c r="H61" s="378"/>
      <c r="I61" s="378"/>
      <c r="J61" s="378"/>
      <c r="K61" s="378"/>
      <c r="L61" s="378"/>
      <c r="M61" s="378"/>
      <c r="N61" s="378"/>
      <c r="O61" s="378"/>
      <c r="P61" s="108"/>
      <c r="Q61" s="1"/>
      <c r="R61" s="1"/>
      <c r="S61" s="1"/>
      <c r="T61" s="100"/>
    </row>
    <row r="62" spans="1:22" s="102" customFormat="1" ht="24" customHeight="1" x14ac:dyDescent="0.5">
      <c r="A62" s="376" t="s">
        <v>60</v>
      </c>
      <c r="B62" s="376"/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58"/>
      <c r="R62" s="58"/>
      <c r="S62" s="58"/>
      <c r="T62" s="99"/>
      <c r="U62" s="99"/>
    </row>
    <row r="63" spans="1:22" s="84" customFormat="1" ht="24" customHeight="1" x14ac:dyDescent="0.5">
      <c r="A63" s="374" t="s">
        <v>34</v>
      </c>
      <c r="B63" s="374"/>
      <c r="C63" s="377" t="s">
        <v>61</v>
      </c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65"/>
      <c r="Q63" s="75"/>
      <c r="R63" s="75"/>
      <c r="S63" s="75"/>
      <c r="T63" s="78"/>
      <c r="U63" s="78"/>
    </row>
    <row r="64" spans="1:22" ht="24" customHeight="1" x14ac:dyDescent="0.5">
      <c r="A64" s="374"/>
      <c r="B64" s="374"/>
      <c r="C64" s="373" t="s">
        <v>0</v>
      </c>
      <c r="D64" s="373"/>
      <c r="E64" s="373"/>
      <c r="F64" s="373"/>
      <c r="G64" s="373"/>
      <c r="H64" s="373"/>
      <c r="I64" s="373"/>
      <c r="J64" s="373"/>
      <c r="K64" s="373"/>
      <c r="L64" s="373"/>
      <c r="M64" s="373"/>
      <c r="N64" s="373"/>
      <c r="O64" s="373"/>
    </row>
    <row r="65" spans="1:21" s="84" customFormat="1" x14ac:dyDescent="0.5">
      <c r="A65" s="374" t="s">
        <v>36</v>
      </c>
      <c r="B65" s="374"/>
      <c r="C65" s="377" t="s">
        <v>62</v>
      </c>
      <c r="D65" s="377"/>
      <c r="E65" s="377"/>
      <c r="F65" s="377"/>
      <c r="G65" s="377"/>
      <c r="H65" s="377"/>
      <c r="I65" s="377"/>
      <c r="J65" s="377"/>
      <c r="K65" s="377"/>
      <c r="L65" s="377"/>
      <c r="M65" s="377"/>
      <c r="N65" s="377"/>
      <c r="O65" s="377"/>
      <c r="P65" s="65"/>
      <c r="Q65" s="75"/>
      <c r="R65" s="75"/>
      <c r="S65" s="75"/>
      <c r="T65" s="78"/>
      <c r="U65" s="78"/>
    </row>
    <row r="66" spans="1:21" s="123" customFormat="1" ht="24" customHeight="1" x14ac:dyDescent="0.5">
      <c r="A66" s="374"/>
      <c r="B66" s="374"/>
      <c r="C66" s="373" t="s">
        <v>0</v>
      </c>
      <c r="D66" s="373"/>
      <c r="E66" s="373"/>
      <c r="F66" s="373"/>
      <c r="G66" s="373"/>
      <c r="H66" s="373"/>
      <c r="I66" s="373"/>
      <c r="J66" s="373"/>
      <c r="K66" s="373"/>
      <c r="L66" s="373"/>
      <c r="M66" s="373"/>
      <c r="N66" s="373"/>
      <c r="O66" s="373"/>
      <c r="P66" s="131"/>
      <c r="Q66" s="77"/>
      <c r="R66" s="124"/>
      <c r="S66" s="77"/>
      <c r="T66" s="125"/>
      <c r="U66" s="242"/>
    </row>
    <row r="67" spans="1:21" ht="3.95" customHeight="1" x14ac:dyDescent="0.5">
      <c r="A67" s="378"/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108"/>
      <c r="Q67" s="1"/>
      <c r="R67" s="1"/>
      <c r="S67" s="1"/>
      <c r="T67" s="100"/>
    </row>
  </sheetData>
  <mergeCells count="91">
    <mergeCell ref="A53:B54"/>
    <mergeCell ref="C53:O53"/>
    <mergeCell ref="C54:O54"/>
    <mergeCell ref="A49:O49"/>
    <mergeCell ref="C33:O33"/>
    <mergeCell ref="C34:O34"/>
    <mergeCell ref="A35:B36"/>
    <mergeCell ref="C35:O35"/>
    <mergeCell ref="C36:O36"/>
    <mergeCell ref="A33:B34"/>
    <mergeCell ref="A57:B58"/>
    <mergeCell ref="A55:B56"/>
    <mergeCell ref="C55:O55"/>
    <mergeCell ref="C56:O56"/>
    <mergeCell ref="C57:O57"/>
    <mergeCell ref="C58:O58"/>
    <mergeCell ref="C43:O43"/>
    <mergeCell ref="C44:O44"/>
    <mergeCell ref="A50:P50"/>
    <mergeCell ref="C52:O52"/>
    <mergeCell ref="A51:B52"/>
    <mergeCell ref="C51:O51"/>
    <mergeCell ref="A45:B46"/>
    <mergeCell ref="A43:B44"/>
    <mergeCell ref="C45:O45"/>
    <mergeCell ref="C46:O46"/>
    <mergeCell ref="A47:B48"/>
    <mergeCell ref="C47:O47"/>
    <mergeCell ref="C48:O48"/>
    <mergeCell ref="A67:O67"/>
    <mergeCell ref="A63:B64"/>
    <mergeCell ref="C63:O63"/>
    <mergeCell ref="C64:O64"/>
    <mergeCell ref="A65:B66"/>
    <mergeCell ref="C65:O65"/>
    <mergeCell ref="C66:O66"/>
    <mergeCell ref="A59:B60"/>
    <mergeCell ref="C59:O59"/>
    <mergeCell ref="C60:O60"/>
    <mergeCell ref="A61:O61"/>
    <mergeCell ref="A62:P62"/>
    <mergeCell ref="A1:T1"/>
    <mergeCell ref="A2:T2"/>
    <mergeCell ref="A3:O4"/>
    <mergeCell ref="P3:P4"/>
    <mergeCell ref="Q3:R3"/>
    <mergeCell ref="S3:S4"/>
    <mergeCell ref="T3:T4"/>
    <mergeCell ref="A5:P5"/>
    <mergeCell ref="A8:O8"/>
    <mergeCell ref="A11:O11"/>
    <mergeCell ref="A15:O15"/>
    <mergeCell ref="C18:O18"/>
    <mergeCell ref="P6:P15"/>
    <mergeCell ref="A7:O7"/>
    <mergeCell ref="A12:O12"/>
    <mergeCell ref="A9:O9"/>
    <mergeCell ref="A10:O10"/>
    <mergeCell ref="A13:O13"/>
    <mergeCell ref="A6:O6"/>
    <mergeCell ref="A19:B20"/>
    <mergeCell ref="C19:O19"/>
    <mergeCell ref="C20:O20"/>
    <mergeCell ref="A21:B22"/>
    <mergeCell ref="C21:O21"/>
    <mergeCell ref="C22:O22"/>
    <mergeCell ref="C24:O24"/>
    <mergeCell ref="A27:O27"/>
    <mergeCell ref="A29:B30"/>
    <mergeCell ref="C29:O29"/>
    <mergeCell ref="C30:O30"/>
    <mergeCell ref="A28:P28"/>
    <mergeCell ref="A25:B26"/>
    <mergeCell ref="C25:O25"/>
    <mergeCell ref="C26:O26"/>
    <mergeCell ref="C42:O42"/>
    <mergeCell ref="C38:O38"/>
    <mergeCell ref="A17:B18"/>
    <mergeCell ref="C17:O17"/>
    <mergeCell ref="A16:P16"/>
    <mergeCell ref="A23:B24"/>
    <mergeCell ref="C23:O23"/>
    <mergeCell ref="A41:B42"/>
    <mergeCell ref="C41:O41"/>
    <mergeCell ref="A37:B38"/>
    <mergeCell ref="C37:O37"/>
    <mergeCell ref="A39:O39"/>
    <mergeCell ref="A40:P40"/>
    <mergeCell ref="A31:B32"/>
    <mergeCell ref="C31:O31"/>
    <mergeCell ref="C32:O32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68" orientation="landscape" r:id="rId1"/>
  <headerFooter alignWithMargins="0"/>
  <rowBreaks count="1" manualBreakCount="1">
    <brk id="39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FF"/>
  </sheetPr>
  <dimension ref="A1:T50"/>
  <sheetViews>
    <sheetView view="pageBreakPreview" zoomScaleNormal="100" zoomScaleSheetLayoutView="100" workbookViewId="0">
      <pane ySplit="5" topLeftCell="A6" activePane="bottomLeft" state="frozen"/>
      <selection activeCell="D5" sqref="D5:H5"/>
      <selection pane="bottomLeft" sqref="A1:R1"/>
    </sheetView>
  </sheetViews>
  <sheetFormatPr defaultColWidth="9.140625" defaultRowHeight="23.25" x14ac:dyDescent="0.5"/>
  <cols>
    <col min="1" max="1" width="4.7109375" style="227" customWidth="1"/>
    <col min="2" max="2" width="92.7109375" style="228" customWidth="1"/>
    <col min="3" max="3" width="14.5703125" style="184" customWidth="1"/>
    <col min="4" max="4" width="15.7109375" style="184" customWidth="1"/>
    <col min="5" max="5" width="15.7109375" style="85" customWidth="1"/>
    <col min="6" max="7" width="8.7109375" style="184" customWidth="1"/>
    <col min="8" max="8" width="15.7109375" style="184" customWidth="1"/>
    <col min="9" max="9" width="11" style="184" customWidth="1"/>
    <col min="10" max="12" width="15.7109375" style="184" customWidth="1"/>
    <col min="13" max="13" width="11" style="184" customWidth="1"/>
    <col min="14" max="14" width="13" style="184" customWidth="1"/>
    <col min="15" max="15" width="17.28515625" style="184" customWidth="1"/>
    <col min="16" max="16" width="14.28515625" style="184" customWidth="1"/>
    <col min="17" max="18" width="15.7109375" style="184" customWidth="1"/>
    <col min="19" max="19" width="13.28515625" style="214" customWidth="1"/>
    <col min="20" max="20" width="13" style="214" customWidth="1"/>
    <col min="21" max="16384" width="9.140625" style="214"/>
  </cols>
  <sheetData>
    <row r="1" spans="1:20" ht="27" x14ac:dyDescent="0.5">
      <c r="A1" s="391" t="s">
        <v>250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213"/>
      <c r="T1" s="213"/>
    </row>
    <row r="2" spans="1:20" x14ac:dyDescent="0.5">
      <c r="A2" s="400" t="s">
        <v>247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213"/>
      <c r="T2" s="213"/>
    </row>
    <row r="3" spans="1:20" s="85" customFormat="1" ht="27" x14ac:dyDescent="0.5">
      <c r="A3" s="406" t="s">
        <v>0</v>
      </c>
      <c r="B3" s="407"/>
      <c r="C3" s="400" t="s">
        <v>63</v>
      </c>
      <c r="D3" s="400"/>
      <c r="E3" s="400"/>
      <c r="F3" s="391" t="s">
        <v>212</v>
      </c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401" t="s">
        <v>10</v>
      </c>
      <c r="S3" s="215"/>
      <c r="T3" s="215"/>
    </row>
    <row r="4" spans="1:20" s="85" customFormat="1" x14ac:dyDescent="0.5">
      <c r="A4" s="408"/>
      <c r="B4" s="409"/>
      <c r="C4" s="402" t="s">
        <v>8</v>
      </c>
      <c r="D4" s="400" t="s">
        <v>9</v>
      </c>
      <c r="E4" s="400" t="s">
        <v>10</v>
      </c>
      <c r="F4" s="401" t="s">
        <v>64</v>
      </c>
      <c r="G4" s="401"/>
      <c r="H4" s="401"/>
      <c r="I4" s="401"/>
      <c r="J4" s="401" t="s">
        <v>65</v>
      </c>
      <c r="K4" s="401"/>
      <c r="L4" s="401"/>
      <c r="M4" s="401"/>
      <c r="N4" s="401" t="s">
        <v>66</v>
      </c>
      <c r="O4" s="401"/>
      <c r="P4" s="402" t="s">
        <v>67</v>
      </c>
      <c r="Q4" s="401" t="s">
        <v>68</v>
      </c>
      <c r="R4" s="401"/>
      <c r="S4" s="215"/>
      <c r="T4" s="215"/>
    </row>
    <row r="5" spans="1:20" s="216" customFormat="1" ht="42" customHeight="1" x14ac:dyDescent="0.5">
      <c r="A5" s="408"/>
      <c r="B5" s="409"/>
      <c r="C5" s="402"/>
      <c r="D5" s="400"/>
      <c r="E5" s="400"/>
      <c r="F5" s="288" t="s">
        <v>69</v>
      </c>
      <c r="G5" s="288" t="s">
        <v>70</v>
      </c>
      <c r="H5" s="288" t="s">
        <v>71</v>
      </c>
      <c r="I5" s="288" t="s">
        <v>72</v>
      </c>
      <c r="J5" s="288" t="s">
        <v>73</v>
      </c>
      <c r="K5" s="288" t="s">
        <v>74</v>
      </c>
      <c r="L5" s="288" t="s">
        <v>75</v>
      </c>
      <c r="M5" s="288" t="s">
        <v>76</v>
      </c>
      <c r="N5" s="288" t="s">
        <v>77</v>
      </c>
      <c r="O5" s="288" t="s">
        <v>78</v>
      </c>
      <c r="P5" s="402"/>
      <c r="Q5" s="401"/>
      <c r="R5" s="401"/>
    </row>
    <row r="6" spans="1:20" s="216" customFormat="1" ht="24" customHeight="1" x14ac:dyDescent="0.5">
      <c r="A6" s="410"/>
      <c r="B6" s="411"/>
      <c r="C6" s="288">
        <f>+C7</f>
        <v>0</v>
      </c>
      <c r="D6" s="288">
        <f t="shared" ref="D6:E6" si="0">+D7</f>
        <v>0</v>
      </c>
      <c r="E6" s="288">
        <f t="shared" si="0"/>
        <v>0</v>
      </c>
      <c r="F6" s="403">
        <f>+F7+G7+H7+I7</f>
        <v>0</v>
      </c>
      <c r="G6" s="404"/>
      <c r="H6" s="404"/>
      <c r="I6" s="405"/>
      <c r="J6" s="403">
        <f>+J7+K7+L7+M7</f>
        <v>0</v>
      </c>
      <c r="K6" s="404"/>
      <c r="L6" s="404"/>
      <c r="M6" s="405"/>
      <c r="N6" s="403">
        <f>+N7+O7</f>
        <v>0</v>
      </c>
      <c r="O6" s="405"/>
      <c r="P6" s="288">
        <f>+P7</f>
        <v>0</v>
      </c>
      <c r="Q6" s="352">
        <f>+Q7</f>
        <v>0</v>
      </c>
      <c r="R6" s="352">
        <f>SUM(F6:Q6)</f>
        <v>0</v>
      </c>
    </row>
    <row r="7" spans="1:20" s="252" customFormat="1" ht="24" customHeight="1" x14ac:dyDescent="0.5">
      <c r="A7" s="413" t="s">
        <v>15</v>
      </c>
      <c r="B7" s="413"/>
    </row>
    <row r="8" spans="1:20" s="215" customFormat="1" ht="24" customHeight="1" x14ac:dyDescent="0.5">
      <c r="A8" s="399" t="s">
        <v>30</v>
      </c>
      <c r="B8" s="399"/>
    </row>
    <row r="9" spans="1:20" s="184" customFormat="1" ht="24" customHeight="1" x14ac:dyDescent="0.5">
      <c r="A9" s="217"/>
      <c r="B9" s="279" t="s">
        <v>71</v>
      </c>
      <c r="C9" s="85"/>
      <c r="F9" s="85"/>
      <c r="G9" s="85"/>
      <c r="H9" s="85"/>
      <c r="I9" s="85"/>
      <c r="J9" s="85"/>
      <c r="L9" s="85"/>
      <c r="M9" s="85"/>
      <c r="N9" s="85"/>
      <c r="O9" s="85"/>
      <c r="P9" s="85"/>
      <c r="Q9" s="85"/>
    </row>
    <row r="10" spans="1:20" s="272" customFormat="1" ht="24" customHeight="1" x14ac:dyDescent="0.5">
      <c r="A10" s="217"/>
      <c r="B10" s="279" t="s">
        <v>240</v>
      </c>
      <c r="C10" s="85"/>
      <c r="F10" s="85"/>
      <c r="G10" s="85"/>
      <c r="H10" s="85"/>
      <c r="I10" s="85"/>
      <c r="J10" s="85"/>
      <c r="L10" s="85"/>
      <c r="M10" s="85"/>
      <c r="N10" s="85"/>
      <c r="O10" s="85"/>
      <c r="P10" s="85"/>
      <c r="Q10" s="85"/>
    </row>
    <row r="11" spans="1:20" s="272" customFormat="1" ht="24" customHeight="1" x14ac:dyDescent="0.5">
      <c r="A11" s="217"/>
      <c r="B11" s="279" t="s">
        <v>242</v>
      </c>
      <c r="C11" s="85"/>
      <c r="F11" s="85"/>
      <c r="G11" s="85"/>
      <c r="H11" s="85"/>
      <c r="I11" s="85"/>
      <c r="J11" s="85"/>
      <c r="L11" s="85"/>
      <c r="M11" s="85"/>
      <c r="N11" s="85"/>
      <c r="O11" s="85"/>
      <c r="P11" s="85"/>
      <c r="Q11" s="85"/>
    </row>
    <row r="12" spans="1:20" s="184" customFormat="1" ht="24" customHeight="1" x14ac:dyDescent="0.5">
      <c r="A12" s="217"/>
      <c r="B12" s="279" t="s">
        <v>244</v>
      </c>
      <c r="C12" s="85"/>
      <c r="F12" s="85"/>
      <c r="G12" s="85"/>
      <c r="H12" s="85"/>
      <c r="I12" s="85"/>
      <c r="J12" s="85"/>
      <c r="L12" s="85"/>
      <c r="M12" s="85"/>
      <c r="N12" s="85"/>
      <c r="O12" s="85"/>
      <c r="P12" s="85"/>
      <c r="Q12" s="85"/>
    </row>
    <row r="13" spans="1:20" s="215" customFormat="1" ht="24" customHeight="1" x14ac:dyDescent="0.5">
      <c r="A13" s="399" t="s">
        <v>31</v>
      </c>
      <c r="B13" s="399"/>
    </row>
    <row r="14" spans="1:20" s="218" customFormat="1" ht="24" customHeight="1" x14ac:dyDescent="0.5">
      <c r="A14" s="217"/>
      <c r="B14" s="279" t="s">
        <v>241</v>
      </c>
      <c r="C14" s="85"/>
      <c r="D14" s="184"/>
      <c r="E14" s="184"/>
      <c r="F14" s="85"/>
      <c r="G14" s="85"/>
      <c r="H14" s="85"/>
      <c r="I14" s="85"/>
      <c r="J14" s="184"/>
      <c r="K14" s="85"/>
      <c r="L14" s="85"/>
      <c r="M14" s="85"/>
      <c r="N14" s="85"/>
      <c r="O14" s="85"/>
      <c r="P14" s="85"/>
      <c r="Q14" s="85"/>
      <c r="R14" s="184"/>
    </row>
    <row r="15" spans="1:20" s="218" customFormat="1" ht="24" customHeight="1" x14ac:dyDescent="0.5">
      <c r="A15" s="217"/>
      <c r="B15" s="279" t="s">
        <v>243</v>
      </c>
      <c r="C15" s="85"/>
      <c r="D15" s="184"/>
      <c r="E15" s="184"/>
      <c r="F15" s="85"/>
      <c r="G15" s="85"/>
      <c r="H15" s="85"/>
      <c r="I15" s="85"/>
      <c r="J15" s="184"/>
      <c r="K15" s="85"/>
      <c r="L15" s="85"/>
      <c r="M15" s="85"/>
      <c r="N15" s="85"/>
      <c r="O15" s="85"/>
      <c r="P15" s="85"/>
      <c r="Q15" s="85"/>
      <c r="R15" s="184"/>
    </row>
    <row r="16" spans="1:20" s="118" customFormat="1" ht="3.95" customHeight="1" x14ac:dyDescent="0.5">
      <c r="A16" s="282"/>
      <c r="B16" s="83"/>
    </row>
    <row r="17" spans="1:18" s="215" customFormat="1" ht="24" customHeight="1" x14ac:dyDescent="0.5">
      <c r="A17" s="399" t="s">
        <v>32</v>
      </c>
      <c r="B17" s="399"/>
    </row>
    <row r="18" spans="1:18" s="119" customFormat="1" ht="24" customHeight="1" x14ac:dyDescent="0.5">
      <c r="A18" s="414" t="s">
        <v>79</v>
      </c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</row>
    <row r="19" spans="1:18" s="219" customFormat="1" ht="24" customHeight="1" x14ac:dyDescent="0.5">
      <c r="A19" s="412" t="s">
        <v>80</v>
      </c>
      <c r="B19" s="412"/>
    </row>
    <row r="20" spans="1:18" s="291" customFormat="1" ht="24" customHeight="1" x14ac:dyDescent="0.5">
      <c r="A20" s="252"/>
      <c r="B20" s="278" t="s">
        <v>0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</row>
    <row r="21" spans="1:18" s="220" customFormat="1" ht="24" customHeight="1" x14ac:dyDescent="0.5">
      <c r="A21" s="272"/>
      <c r="B21" s="270" t="s">
        <v>211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</row>
    <row r="22" spans="1:18" s="220" customFormat="1" ht="24" customHeight="1" x14ac:dyDescent="0.5">
      <c r="A22" s="252"/>
      <c r="B22" s="278" t="s">
        <v>0</v>
      </c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</row>
    <row r="23" spans="1:18" s="220" customFormat="1" ht="24" customHeight="1" x14ac:dyDescent="0.5">
      <c r="A23" s="272"/>
      <c r="B23" s="270" t="s">
        <v>211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223" customFormat="1" ht="8.1" customHeight="1" x14ac:dyDescent="0.5">
      <c r="A24" s="221"/>
      <c r="B24" s="222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</row>
    <row r="25" spans="1:18" s="224" customFormat="1" ht="24" customHeight="1" x14ac:dyDescent="0.5">
      <c r="A25" s="414" t="s">
        <v>44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</row>
    <row r="26" spans="1:18" s="225" customFormat="1" ht="24" customHeight="1" x14ac:dyDescent="0.5">
      <c r="A26" s="412" t="s">
        <v>81</v>
      </c>
      <c r="B26" s="412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</row>
    <row r="27" spans="1:18" s="291" customFormat="1" ht="24" customHeight="1" x14ac:dyDescent="0.5">
      <c r="A27" s="252"/>
      <c r="B27" s="278" t="s">
        <v>0</v>
      </c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</row>
    <row r="28" spans="1:18" s="226" customFormat="1" ht="24" customHeight="1" x14ac:dyDescent="0.5">
      <c r="A28" s="272"/>
      <c r="B28" s="270" t="s">
        <v>211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</row>
    <row r="29" spans="1:18" s="226" customFormat="1" ht="24" customHeight="1" x14ac:dyDescent="0.5">
      <c r="A29" s="252"/>
      <c r="B29" s="278" t="s">
        <v>0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</row>
    <row r="30" spans="1:18" s="226" customFormat="1" ht="24" customHeight="1" x14ac:dyDescent="0.5">
      <c r="A30" s="272"/>
      <c r="B30" s="270" t="s">
        <v>211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</row>
    <row r="31" spans="1:18" s="223" customFormat="1" ht="8.1" customHeight="1" x14ac:dyDescent="0.5">
      <c r="A31" s="221"/>
      <c r="B31" s="222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</row>
    <row r="32" spans="1:18" s="75" customFormat="1" ht="24" customHeight="1" x14ac:dyDescent="0.5">
      <c r="A32" s="414" t="s">
        <v>51</v>
      </c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</row>
    <row r="33" spans="1:18" s="58" customFormat="1" ht="24" customHeight="1" x14ac:dyDescent="0.5">
      <c r="A33" s="412" t="s">
        <v>82</v>
      </c>
      <c r="B33" s="412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</row>
    <row r="34" spans="1:18" s="251" customFormat="1" ht="24" customHeight="1" x14ac:dyDescent="0.5">
      <c r="A34" s="273"/>
      <c r="B34" s="278" t="s">
        <v>0</v>
      </c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</row>
    <row r="35" spans="1:18" s="77" customFormat="1" ht="24" customHeight="1" x14ac:dyDescent="0.5">
      <c r="A35" s="82"/>
      <c r="B35" s="270" t="s">
        <v>211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</row>
    <row r="36" spans="1:18" s="223" customFormat="1" ht="8.1" customHeight="1" x14ac:dyDescent="0.5">
      <c r="A36" s="221"/>
      <c r="B36" s="222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</row>
    <row r="37" spans="1:18" s="281" customFormat="1" ht="24" customHeight="1" x14ac:dyDescent="0.5">
      <c r="A37" s="415" t="s">
        <v>210</v>
      </c>
      <c r="B37" s="415"/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</row>
    <row r="38" spans="1:18" s="58" customFormat="1" ht="24" customHeight="1" x14ac:dyDescent="0.5">
      <c r="A38" s="412" t="s">
        <v>83</v>
      </c>
      <c r="B38" s="412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</row>
    <row r="39" spans="1:18" s="291" customFormat="1" ht="24" customHeight="1" x14ac:dyDescent="0.5">
      <c r="A39" s="292"/>
      <c r="B39" s="278" t="s">
        <v>0</v>
      </c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</row>
    <row r="40" spans="1:18" s="226" customFormat="1" ht="24" customHeight="1" x14ac:dyDescent="0.5">
      <c r="A40" s="217"/>
      <c r="B40" s="270" t="s">
        <v>211</v>
      </c>
      <c r="C40" s="85"/>
      <c r="D40" s="272"/>
      <c r="E40" s="272"/>
      <c r="F40" s="85"/>
      <c r="G40" s="85"/>
      <c r="H40" s="85"/>
      <c r="I40" s="85"/>
      <c r="J40" s="85"/>
      <c r="K40" s="272"/>
      <c r="L40" s="272"/>
      <c r="M40" s="85"/>
      <c r="N40" s="272"/>
      <c r="O40" s="85"/>
      <c r="P40" s="85"/>
      <c r="Q40" s="85"/>
      <c r="R40" s="272"/>
    </row>
    <row r="41" spans="1:18" s="226" customFormat="1" ht="24" customHeight="1" x14ac:dyDescent="0.5">
      <c r="A41" s="292"/>
      <c r="B41" s="278" t="s">
        <v>0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</row>
    <row r="42" spans="1:18" s="226" customFormat="1" ht="24" customHeight="1" x14ac:dyDescent="0.5">
      <c r="A42" s="217"/>
      <c r="B42" s="270" t="s">
        <v>211</v>
      </c>
      <c r="C42" s="85"/>
      <c r="D42" s="272"/>
      <c r="E42" s="272"/>
      <c r="F42" s="85"/>
      <c r="G42" s="85"/>
      <c r="H42" s="85"/>
      <c r="I42" s="85"/>
      <c r="J42" s="85"/>
      <c r="K42" s="272"/>
      <c r="L42" s="272"/>
      <c r="M42" s="85"/>
      <c r="N42" s="272"/>
      <c r="O42" s="85"/>
      <c r="P42" s="85"/>
      <c r="Q42" s="85"/>
      <c r="R42" s="272"/>
    </row>
    <row r="43" spans="1:18" s="223" customFormat="1" ht="8.1" customHeight="1" x14ac:dyDescent="0.5">
      <c r="A43" s="221"/>
      <c r="B43" s="222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</row>
    <row r="44" spans="1:18" s="75" customFormat="1" ht="24" customHeight="1" x14ac:dyDescent="0.5">
      <c r="A44" s="414" t="s">
        <v>84</v>
      </c>
      <c r="B44" s="414"/>
      <c r="C44" s="414"/>
      <c r="D44" s="414"/>
      <c r="E44" s="414"/>
      <c r="F44" s="414"/>
      <c r="G44" s="414"/>
      <c r="H44" s="414"/>
      <c r="I44" s="414"/>
      <c r="J44" s="414"/>
      <c r="K44" s="414"/>
      <c r="L44" s="414"/>
      <c r="M44" s="414"/>
      <c r="N44" s="119"/>
      <c r="O44" s="119"/>
      <c r="P44" s="119"/>
      <c r="Q44" s="119"/>
      <c r="R44" s="119"/>
    </row>
    <row r="45" spans="1:18" s="58" customFormat="1" ht="24" customHeight="1" x14ac:dyDescent="0.5">
      <c r="A45" s="412" t="s">
        <v>85</v>
      </c>
      <c r="B45" s="412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</row>
    <row r="46" spans="1:18" s="58" customFormat="1" ht="24" customHeight="1" x14ac:dyDescent="0.5">
      <c r="A46" s="292"/>
      <c r="B46" s="278" t="s">
        <v>0</v>
      </c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</row>
    <row r="47" spans="1:18" s="58" customFormat="1" ht="24" customHeight="1" x14ac:dyDescent="0.5">
      <c r="A47" s="217"/>
      <c r="B47" s="270" t="s">
        <v>211</v>
      </c>
      <c r="C47" s="85"/>
      <c r="D47" s="272"/>
      <c r="E47" s="272"/>
      <c r="F47" s="85"/>
      <c r="G47" s="85"/>
      <c r="H47" s="85"/>
      <c r="I47" s="85"/>
      <c r="J47" s="85"/>
      <c r="K47" s="272"/>
      <c r="L47" s="272"/>
      <c r="M47" s="85"/>
      <c r="N47" s="272"/>
      <c r="O47" s="85"/>
      <c r="P47" s="85"/>
      <c r="Q47" s="85"/>
      <c r="R47" s="272"/>
    </row>
    <row r="48" spans="1:18" s="291" customFormat="1" ht="24" customHeight="1" x14ac:dyDescent="0.5">
      <c r="A48" s="292"/>
      <c r="B48" s="278" t="s">
        <v>0</v>
      </c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</row>
    <row r="49" spans="1:18" s="226" customFormat="1" ht="24" customHeight="1" x14ac:dyDescent="0.5">
      <c r="A49" s="217"/>
      <c r="B49" s="270" t="s">
        <v>211</v>
      </c>
      <c r="C49" s="85"/>
      <c r="D49" s="272"/>
      <c r="E49" s="272"/>
      <c r="F49" s="85"/>
      <c r="G49" s="85"/>
      <c r="H49" s="85"/>
      <c r="I49" s="85"/>
      <c r="J49" s="85"/>
      <c r="K49" s="272"/>
      <c r="L49" s="272"/>
      <c r="M49" s="85"/>
      <c r="N49" s="272"/>
      <c r="O49" s="85"/>
      <c r="P49" s="85"/>
      <c r="Q49" s="85"/>
      <c r="R49" s="272"/>
    </row>
    <row r="50" spans="1:18" s="223" customFormat="1" ht="8.1" customHeight="1" x14ac:dyDescent="0.5">
      <c r="A50" s="221"/>
      <c r="B50" s="222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</row>
  </sheetData>
  <mergeCells count="31">
    <mergeCell ref="A38:B38"/>
    <mergeCell ref="A45:B45"/>
    <mergeCell ref="P4:P5"/>
    <mergeCell ref="Q4:Q5"/>
    <mergeCell ref="A7:B7"/>
    <mergeCell ref="A19:B19"/>
    <mergeCell ref="A26:B26"/>
    <mergeCell ref="A33:B33"/>
    <mergeCell ref="F4:I4"/>
    <mergeCell ref="J4:M4"/>
    <mergeCell ref="N4:O4"/>
    <mergeCell ref="A44:M44"/>
    <mergeCell ref="A18:R18"/>
    <mergeCell ref="A25:R25"/>
    <mergeCell ref="A32:R32"/>
    <mergeCell ref="A37:R37"/>
    <mergeCell ref="A17:B17"/>
    <mergeCell ref="A8:B8"/>
    <mergeCell ref="A13:B13"/>
    <mergeCell ref="A1:R1"/>
    <mergeCell ref="A2:R2"/>
    <mergeCell ref="C3:E3"/>
    <mergeCell ref="F3:Q3"/>
    <mergeCell ref="R3:R5"/>
    <mergeCell ref="C4:C5"/>
    <mergeCell ref="D4:D5"/>
    <mergeCell ref="E4:E5"/>
    <mergeCell ref="F6:I6"/>
    <mergeCell ref="J6:M6"/>
    <mergeCell ref="N6:O6"/>
    <mergeCell ref="A3:B6"/>
  </mergeCells>
  <phoneticPr fontId="19" type="noConversion"/>
  <printOptions horizontalCentered="1"/>
  <pageMargins left="0.39370078740157483" right="0.39370078740157483" top="0.39370078740157483" bottom="0.39370078740157483" header="0.39370078740157483" footer="0.39370078740157483"/>
  <pageSetup paperSize="5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CFF"/>
  </sheetPr>
  <dimension ref="A1:T52"/>
  <sheetViews>
    <sheetView showGridLines="0" view="pageBreakPreview" zoomScale="70" zoomScaleNormal="85" zoomScaleSheetLayoutView="70" workbookViewId="0">
      <pane ySplit="4" topLeftCell="A5" activePane="bottomLeft" state="frozenSplit"/>
      <selection activeCell="D5" sqref="D5:H5"/>
      <selection pane="bottomLeft" activeCell="Q13" sqref="Q13"/>
    </sheetView>
  </sheetViews>
  <sheetFormatPr defaultColWidth="9.140625" defaultRowHeight="24" customHeight="1" x14ac:dyDescent="0.5"/>
  <cols>
    <col min="1" max="1" width="6.7109375" style="87" customWidth="1"/>
    <col min="2" max="2" width="100.7109375" style="87" customWidth="1"/>
    <col min="3" max="3" width="14.7109375" style="98" customWidth="1"/>
    <col min="4" max="4" width="15.7109375" style="98" customWidth="1"/>
    <col min="5" max="5" width="15.7109375" style="87" customWidth="1"/>
    <col min="6" max="17" width="10.7109375" style="87" customWidth="1"/>
    <col min="18" max="18" width="15.7109375" style="68" customWidth="1"/>
    <col min="19" max="19" width="12.85546875" style="87" bestFit="1" customWidth="1"/>
    <col min="20" max="16384" width="9.140625" style="87"/>
  </cols>
  <sheetData>
    <row r="1" spans="1:20" ht="24" customHeight="1" x14ac:dyDescent="0.5">
      <c r="A1" s="430" t="s">
        <v>254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2"/>
    </row>
    <row r="2" spans="1:20" s="245" customFormat="1" ht="24" customHeight="1" x14ac:dyDescent="0.5">
      <c r="A2" s="419" t="s">
        <v>86</v>
      </c>
      <c r="B2" s="419"/>
      <c r="C2" s="424" t="s">
        <v>8</v>
      </c>
      <c r="D2" s="424" t="s">
        <v>87</v>
      </c>
      <c r="E2" s="427" t="s">
        <v>88</v>
      </c>
      <c r="F2" s="419" t="s">
        <v>255</v>
      </c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00" t="s">
        <v>15</v>
      </c>
    </row>
    <row r="3" spans="1:20" s="245" customFormat="1" ht="24" customHeight="1" x14ac:dyDescent="0.5">
      <c r="A3" s="419"/>
      <c r="B3" s="419"/>
      <c r="C3" s="425"/>
      <c r="D3" s="425"/>
      <c r="E3" s="428"/>
      <c r="F3" s="418" t="s">
        <v>89</v>
      </c>
      <c r="G3" s="418"/>
      <c r="H3" s="418"/>
      <c r="I3" s="418" t="s">
        <v>90</v>
      </c>
      <c r="J3" s="418"/>
      <c r="K3" s="418"/>
      <c r="L3" s="418" t="s">
        <v>91</v>
      </c>
      <c r="M3" s="418"/>
      <c r="N3" s="418"/>
      <c r="O3" s="418" t="s">
        <v>92</v>
      </c>
      <c r="P3" s="418"/>
      <c r="Q3" s="418"/>
      <c r="R3" s="400"/>
    </row>
    <row r="4" spans="1:20" s="245" customFormat="1" ht="24" customHeight="1" x14ac:dyDescent="0.5">
      <c r="A4" s="419"/>
      <c r="B4" s="419"/>
      <c r="C4" s="426"/>
      <c r="D4" s="426"/>
      <c r="E4" s="429"/>
      <c r="F4" s="514">
        <v>25477</v>
      </c>
      <c r="G4" s="514">
        <v>25508</v>
      </c>
      <c r="H4" s="514">
        <v>25538</v>
      </c>
      <c r="I4" s="514">
        <v>25569</v>
      </c>
      <c r="J4" s="514">
        <v>25600</v>
      </c>
      <c r="K4" s="514">
        <v>25628</v>
      </c>
      <c r="L4" s="514">
        <v>25659</v>
      </c>
      <c r="M4" s="514">
        <v>25689</v>
      </c>
      <c r="N4" s="514">
        <v>25720</v>
      </c>
      <c r="O4" s="514">
        <v>25750</v>
      </c>
      <c r="P4" s="514">
        <v>25781</v>
      </c>
      <c r="Q4" s="514">
        <v>25812</v>
      </c>
      <c r="R4" s="400"/>
    </row>
    <row r="5" spans="1:20" s="245" customFormat="1" ht="24" customHeight="1" x14ac:dyDescent="0.5">
      <c r="A5" s="419"/>
      <c r="B5" s="419"/>
      <c r="C5" s="353">
        <f>+C6</f>
        <v>0</v>
      </c>
      <c r="D5" s="353">
        <f t="shared" ref="D5:E5" si="0">+D6</f>
        <v>0</v>
      </c>
      <c r="E5" s="353">
        <f t="shared" si="0"/>
        <v>0</v>
      </c>
      <c r="F5" s="420">
        <f>+F6+G6+H6</f>
        <v>0</v>
      </c>
      <c r="G5" s="421"/>
      <c r="H5" s="421"/>
      <c r="I5" s="420">
        <f t="shared" ref="I5" si="1">+I6+J6+K6</f>
        <v>0</v>
      </c>
      <c r="J5" s="421"/>
      <c r="K5" s="421"/>
      <c r="L5" s="420">
        <f>+L6+M6+N6</f>
        <v>0</v>
      </c>
      <c r="M5" s="421"/>
      <c r="N5" s="421"/>
      <c r="O5" s="420">
        <f>+O6+P6+Q6</f>
        <v>0</v>
      </c>
      <c r="P5" s="421"/>
      <c r="Q5" s="421"/>
      <c r="R5" s="243">
        <f>SUM(F5:Q5)</f>
        <v>0</v>
      </c>
    </row>
    <row r="6" spans="1:20" s="265" customFormat="1" ht="24" customHeight="1" x14ac:dyDescent="0.5">
      <c r="A6" s="263" t="s">
        <v>15</v>
      </c>
      <c r="B6" s="263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1:20" s="230" customFormat="1" ht="24" customHeight="1" x14ac:dyDescent="0.5">
      <c r="A7" s="423" t="s">
        <v>30</v>
      </c>
      <c r="B7" s="423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55"/>
    </row>
    <row r="8" spans="1:20" s="254" customFormat="1" ht="24" customHeight="1" x14ac:dyDescent="0.5">
      <c r="A8" s="246"/>
      <c r="B8" s="250"/>
      <c r="C8" s="247"/>
      <c r="D8" s="247"/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48"/>
    </row>
    <row r="9" spans="1:20" s="133" customFormat="1" ht="24" customHeight="1" x14ac:dyDescent="0.5">
      <c r="A9" s="244"/>
      <c r="B9" s="126"/>
      <c r="C9" s="124"/>
      <c r="D9" s="64"/>
      <c r="E9" s="243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70"/>
      <c r="S9" s="70"/>
    </row>
    <row r="10" spans="1:20" s="254" customFormat="1" ht="24" customHeight="1" x14ac:dyDescent="0.5">
      <c r="A10" s="246"/>
      <c r="B10" s="250"/>
      <c r="C10" s="247"/>
      <c r="D10" s="251"/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T10" s="254" t="s">
        <v>249</v>
      </c>
    </row>
    <row r="11" spans="1:20" s="133" customFormat="1" ht="24" customHeight="1" x14ac:dyDescent="0.5">
      <c r="A11" s="244"/>
      <c r="B11" s="126"/>
      <c r="C11" s="124"/>
      <c r="D11" s="77"/>
      <c r="E11" s="243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70"/>
    </row>
    <row r="12" spans="1:20" s="230" customFormat="1" ht="24" customHeight="1" x14ac:dyDescent="0.5">
      <c r="A12" s="423" t="s">
        <v>93</v>
      </c>
      <c r="B12" s="423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55"/>
    </row>
    <row r="13" spans="1:20" s="254" customFormat="1" ht="24" customHeight="1" x14ac:dyDescent="0.5">
      <c r="A13" s="246"/>
      <c r="B13" s="250"/>
      <c r="C13" s="247"/>
      <c r="D13" s="247"/>
      <c r="E13" s="247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3"/>
    </row>
    <row r="14" spans="1:20" s="133" customFormat="1" ht="24" customHeight="1" x14ac:dyDescent="0.5">
      <c r="A14" s="244"/>
      <c r="B14" s="126"/>
      <c r="C14" s="124"/>
      <c r="D14" s="77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70"/>
    </row>
    <row r="15" spans="1:20" s="254" customFormat="1" ht="24" customHeight="1" x14ac:dyDescent="0.5">
      <c r="A15" s="246"/>
      <c r="B15" s="250"/>
      <c r="C15" s="247"/>
      <c r="D15" s="247"/>
      <c r="E15" s="247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3"/>
    </row>
    <row r="16" spans="1:20" s="133" customFormat="1" ht="24" customHeight="1" x14ac:dyDescent="0.5">
      <c r="A16" s="244"/>
      <c r="B16" s="126"/>
      <c r="C16" s="124"/>
      <c r="D16" s="77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70"/>
    </row>
    <row r="17" spans="1:18" s="94" customFormat="1" ht="3.95" customHeight="1" x14ac:dyDescent="0.5">
      <c r="A17" s="269"/>
      <c r="B17" s="83"/>
      <c r="C17" s="283"/>
      <c r="D17" s="1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3"/>
    </row>
    <row r="18" spans="1:18" s="230" customFormat="1" ht="24" customHeight="1" x14ac:dyDescent="0.5">
      <c r="A18" s="422" t="s">
        <v>32</v>
      </c>
      <c r="B18" s="422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</row>
    <row r="19" spans="1:18" s="90" customFormat="1" ht="24" customHeight="1" x14ac:dyDescent="0.5">
      <c r="A19" s="170" t="s">
        <v>33</v>
      </c>
      <c r="B19" s="170"/>
      <c r="C19" s="59"/>
      <c r="D19" s="59"/>
      <c r="E19" s="8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71"/>
    </row>
    <row r="20" spans="1:18" s="90" customFormat="1" ht="24" customHeight="1" x14ac:dyDescent="0.5">
      <c r="A20" s="271"/>
      <c r="B20" s="278" t="s">
        <v>0</v>
      </c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</row>
    <row r="21" spans="1:18" s="133" customFormat="1" ht="24" customHeight="1" x14ac:dyDescent="0.5">
      <c r="A21" s="274"/>
      <c r="B21" s="270" t="s">
        <v>211</v>
      </c>
      <c r="C21" s="124"/>
      <c r="D21" s="64"/>
      <c r="E21" s="135"/>
      <c r="F21" s="168"/>
      <c r="G21" s="168"/>
      <c r="H21" s="168"/>
      <c r="I21" s="168"/>
      <c r="J21" s="168"/>
      <c r="K21" s="168"/>
      <c r="L21" s="124"/>
      <c r="M21" s="124"/>
      <c r="N21" s="124"/>
      <c r="O21" s="124"/>
      <c r="P21" s="168"/>
      <c r="Q21" s="168"/>
      <c r="R21" s="70"/>
    </row>
    <row r="22" spans="1:18" s="133" customFormat="1" ht="24" customHeight="1" x14ac:dyDescent="0.5">
      <c r="A22" s="271"/>
      <c r="B22" s="278" t="s">
        <v>0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</row>
    <row r="23" spans="1:18" s="133" customFormat="1" ht="24" customHeight="1" x14ac:dyDescent="0.5">
      <c r="A23" s="274"/>
      <c r="B23" s="270" t="s">
        <v>211</v>
      </c>
      <c r="C23" s="124"/>
      <c r="D23" s="64"/>
      <c r="E23" s="135"/>
      <c r="F23" s="168"/>
      <c r="G23" s="168"/>
      <c r="H23" s="168"/>
      <c r="I23" s="168"/>
      <c r="J23" s="168"/>
      <c r="K23" s="168"/>
      <c r="L23" s="124"/>
      <c r="M23" s="124"/>
      <c r="N23" s="124"/>
      <c r="O23" s="124"/>
      <c r="P23" s="168"/>
      <c r="Q23" s="168"/>
      <c r="R23" s="70"/>
    </row>
    <row r="24" spans="1:18" s="94" customFormat="1" ht="8.1" customHeight="1" x14ac:dyDescent="0.5">
      <c r="A24" s="91"/>
      <c r="B24" s="92"/>
      <c r="C24" s="93"/>
      <c r="D24" s="93"/>
      <c r="E24" s="92"/>
      <c r="F24" s="2"/>
      <c r="G24" s="2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90" customFormat="1" ht="24" customHeight="1" x14ac:dyDescent="0.5">
      <c r="A25" s="170" t="s">
        <v>94</v>
      </c>
      <c r="B25" s="170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</row>
    <row r="26" spans="1:18" s="90" customFormat="1" ht="24" customHeight="1" x14ac:dyDescent="0.5">
      <c r="A26" s="271"/>
      <c r="B26" s="278" t="s">
        <v>0</v>
      </c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</row>
    <row r="27" spans="1:18" s="90" customFormat="1" ht="24" customHeight="1" x14ac:dyDescent="0.5">
      <c r="A27" s="274"/>
      <c r="B27" s="270" t="s">
        <v>211</v>
      </c>
      <c r="C27" s="124"/>
      <c r="D27" s="64"/>
      <c r="E27" s="135"/>
      <c r="F27" s="168"/>
      <c r="G27" s="168"/>
      <c r="H27" s="168"/>
      <c r="I27" s="168"/>
      <c r="J27" s="168"/>
      <c r="K27" s="168"/>
      <c r="L27" s="124"/>
      <c r="M27" s="124"/>
      <c r="N27" s="124"/>
      <c r="O27" s="124"/>
      <c r="P27" s="168"/>
      <c r="Q27" s="168"/>
      <c r="R27" s="70"/>
    </row>
    <row r="28" spans="1:18" s="90" customFormat="1" ht="24" customHeight="1" x14ac:dyDescent="0.5">
      <c r="A28" s="271"/>
      <c r="B28" s="278" t="s">
        <v>0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</row>
    <row r="29" spans="1:18" s="90" customFormat="1" ht="24" customHeight="1" x14ac:dyDescent="0.5">
      <c r="A29" s="274"/>
      <c r="B29" s="270" t="s">
        <v>211</v>
      </c>
      <c r="C29" s="124"/>
      <c r="D29" s="64"/>
      <c r="E29" s="135"/>
      <c r="F29" s="168"/>
      <c r="G29" s="168"/>
      <c r="H29" s="168"/>
      <c r="I29" s="168"/>
      <c r="J29" s="168"/>
      <c r="K29" s="168"/>
      <c r="L29" s="124"/>
      <c r="M29" s="124"/>
      <c r="N29" s="124"/>
      <c r="O29" s="124"/>
      <c r="P29" s="168"/>
      <c r="Q29" s="168"/>
      <c r="R29" s="70"/>
    </row>
    <row r="30" spans="1:18" s="94" customFormat="1" ht="8.1" customHeight="1" x14ac:dyDescent="0.5">
      <c r="A30" s="96"/>
      <c r="B30" s="97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</row>
    <row r="31" spans="1:18" s="88" customFormat="1" ht="24" customHeight="1" x14ac:dyDescent="0.5">
      <c r="A31" s="433" t="s">
        <v>95</v>
      </c>
      <c r="B31" s="433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88" customFormat="1" ht="24" customHeight="1" x14ac:dyDescent="0.5">
      <c r="A32" s="271"/>
      <c r="B32" s="278" t="s">
        <v>0</v>
      </c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</row>
    <row r="33" spans="1:18" s="88" customFormat="1" ht="24" customHeight="1" x14ac:dyDescent="0.5">
      <c r="A33" s="274"/>
      <c r="B33" s="270" t="s">
        <v>211</v>
      </c>
      <c r="C33" s="124"/>
      <c r="D33" s="64"/>
      <c r="E33" s="135"/>
      <c r="F33" s="168"/>
      <c r="G33" s="168"/>
      <c r="H33" s="168"/>
      <c r="I33" s="168"/>
      <c r="J33" s="168"/>
      <c r="K33" s="168"/>
      <c r="L33" s="124"/>
      <c r="M33" s="124"/>
      <c r="N33" s="124"/>
      <c r="O33" s="124"/>
      <c r="P33" s="168"/>
      <c r="Q33" s="168"/>
      <c r="R33" s="70"/>
    </row>
    <row r="34" spans="1:18" s="88" customFormat="1" ht="24" customHeight="1" x14ac:dyDescent="0.5">
      <c r="A34" s="271"/>
      <c r="B34" s="278" t="s">
        <v>0</v>
      </c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</row>
    <row r="35" spans="1:18" s="88" customFormat="1" ht="24" customHeight="1" x14ac:dyDescent="0.5">
      <c r="A35" s="274"/>
      <c r="B35" s="270" t="s">
        <v>211</v>
      </c>
      <c r="C35" s="124"/>
      <c r="D35" s="64"/>
      <c r="E35" s="135"/>
      <c r="F35" s="168"/>
      <c r="G35" s="168"/>
      <c r="H35" s="168"/>
      <c r="I35" s="168"/>
      <c r="J35" s="168"/>
      <c r="K35" s="168"/>
      <c r="L35" s="124"/>
      <c r="M35" s="124"/>
      <c r="N35" s="124"/>
      <c r="O35" s="124"/>
      <c r="P35" s="168"/>
      <c r="Q35" s="168"/>
      <c r="R35" s="70"/>
    </row>
    <row r="36" spans="1:18" s="94" customFormat="1" ht="8.1" customHeight="1" x14ac:dyDescent="0.5">
      <c r="A36" s="96"/>
      <c r="B36" s="97"/>
      <c r="C36" s="93"/>
      <c r="D36" s="93"/>
      <c r="E36" s="9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s="290" customFormat="1" ht="24" customHeight="1" x14ac:dyDescent="0.5">
      <c r="A37" s="416" t="s">
        <v>210</v>
      </c>
      <c r="B37" s="416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</row>
    <row r="38" spans="1:18" s="249" customFormat="1" ht="24" customHeight="1" x14ac:dyDescent="0.5">
      <c r="A38" s="246"/>
      <c r="B38" s="278" t="s">
        <v>0</v>
      </c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</row>
    <row r="39" spans="1:18" s="134" customFormat="1" ht="24" customHeight="1" x14ac:dyDescent="0.5">
      <c r="A39" s="244"/>
      <c r="B39" s="270" t="s">
        <v>211</v>
      </c>
      <c r="C39" s="124"/>
      <c r="D39" s="64"/>
      <c r="E39" s="135"/>
      <c r="F39" s="168"/>
      <c r="G39" s="168"/>
      <c r="H39" s="168"/>
      <c r="I39" s="168"/>
      <c r="J39" s="168"/>
      <c r="K39" s="168"/>
      <c r="L39" s="124"/>
      <c r="M39" s="124"/>
      <c r="N39" s="124"/>
      <c r="O39" s="124"/>
      <c r="P39" s="168"/>
      <c r="Q39" s="168"/>
      <c r="R39" s="70"/>
    </row>
    <row r="40" spans="1:18" s="134" customFormat="1" ht="24" customHeight="1" x14ac:dyDescent="0.5">
      <c r="A40" s="271"/>
      <c r="B40" s="278" t="s">
        <v>0</v>
      </c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</row>
    <row r="41" spans="1:18" s="134" customFormat="1" ht="24" customHeight="1" x14ac:dyDescent="0.5">
      <c r="A41" s="274"/>
      <c r="B41" s="270" t="s">
        <v>211</v>
      </c>
      <c r="C41" s="124"/>
      <c r="D41" s="64"/>
      <c r="E41" s="135"/>
      <c r="F41" s="168"/>
      <c r="G41" s="168"/>
      <c r="H41" s="168"/>
      <c r="I41" s="168"/>
      <c r="J41" s="168"/>
      <c r="K41" s="168"/>
      <c r="L41" s="124"/>
      <c r="M41" s="124"/>
      <c r="N41" s="124"/>
      <c r="O41" s="124"/>
      <c r="P41" s="168"/>
      <c r="Q41" s="168"/>
      <c r="R41" s="70"/>
    </row>
    <row r="42" spans="1:18" s="94" customFormat="1" ht="8.1" customHeight="1" x14ac:dyDescent="0.5">
      <c r="A42" s="91"/>
      <c r="B42" s="92"/>
      <c r="C42" s="93"/>
      <c r="D42" s="93"/>
      <c r="E42" s="92"/>
      <c r="F42" s="183"/>
      <c r="G42" s="183"/>
      <c r="H42" s="183"/>
      <c r="I42" s="183"/>
      <c r="J42" s="183"/>
      <c r="K42" s="183"/>
      <c r="L42" s="3"/>
      <c r="M42" s="3"/>
      <c r="N42" s="3"/>
      <c r="O42" s="3"/>
      <c r="P42" s="3"/>
      <c r="Q42" s="3"/>
      <c r="R42" s="3"/>
    </row>
    <row r="43" spans="1:18" s="88" customFormat="1" ht="24" customHeight="1" x14ac:dyDescent="0.5">
      <c r="A43" s="417" t="s">
        <v>84</v>
      </c>
      <c r="B43" s="417"/>
      <c r="C43" s="59">
        <f>SUM(C45)</f>
        <v>0</v>
      </c>
      <c r="D43" s="59">
        <f>SUM(D45)</f>
        <v>0</v>
      </c>
      <c r="E43" s="89">
        <f>SUM(C43:D43)</f>
        <v>0</v>
      </c>
      <c r="F43" s="72">
        <f>SUM(F45)</f>
        <v>0</v>
      </c>
      <c r="G43" s="72">
        <f t="shared" ref="G43:Q43" si="2">SUM(G45)</f>
        <v>0</v>
      </c>
      <c r="H43" s="72">
        <f t="shared" si="2"/>
        <v>0</v>
      </c>
      <c r="I43" s="72">
        <f t="shared" si="2"/>
        <v>0</v>
      </c>
      <c r="J43" s="72">
        <f t="shared" si="2"/>
        <v>0</v>
      </c>
      <c r="K43" s="72">
        <f t="shared" si="2"/>
        <v>0</v>
      </c>
      <c r="L43" s="72">
        <f t="shared" si="2"/>
        <v>0</v>
      </c>
      <c r="M43" s="72">
        <f t="shared" si="2"/>
        <v>0</v>
      </c>
      <c r="N43" s="72">
        <f t="shared" si="2"/>
        <v>0</v>
      </c>
      <c r="O43" s="72">
        <f t="shared" si="2"/>
        <v>0</v>
      </c>
      <c r="P43" s="72">
        <f t="shared" si="2"/>
        <v>0</v>
      </c>
      <c r="Q43" s="72">
        <f t="shared" si="2"/>
        <v>0</v>
      </c>
      <c r="R43" s="71">
        <f>SUM(F43:Q43)</f>
        <v>0</v>
      </c>
    </row>
    <row r="44" spans="1:18" s="88" customFormat="1" ht="24" customHeight="1" x14ac:dyDescent="0.5">
      <c r="A44" s="271"/>
      <c r="B44" s="278" t="s">
        <v>0</v>
      </c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</row>
    <row r="45" spans="1:18" s="134" customFormat="1" ht="24" customHeight="1" x14ac:dyDescent="0.5">
      <c r="A45" s="274"/>
      <c r="B45" s="270" t="s">
        <v>211</v>
      </c>
      <c r="C45" s="124"/>
      <c r="D45" s="64"/>
      <c r="E45" s="135"/>
      <c r="F45" s="168"/>
      <c r="G45" s="168"/>
      <c r="H45" s="168"/>
      <c r="I45" s="168"/>
      <c r="J45" s="168"/>
      <c r="K45" s="168"/>
      <c r="L45" s="124"/>
      <c r="M45" s="124"/>
      <c r="N45" s="124"/>
      <c r="O45" s="124"/>
      <c r="P45" s="168"/>
      <c r="Q45" s="168"/>
      <c r="R45" s="70"/>
    </row>
    <row r="46" spans="1:18" s="134" customFormat="1" ht="24" customHeight="1" x14ac:dyDescent="0.5">
      <c r="A46" s="271"/>
      <c r="B46" s="278" t="s">
        <v>0</v>
      </c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</row>
    <row r="47" spans="1:18" s="134" customFormat="1" ht="24" customHeight="1" x14ac:dyDescent="0.5">
      <c r="A47" s="274"/>
      <c r="B47" s="270" t="s">
        <v>211</v>
      </c>
      <c r="C47" s="124"/>
      <c r="D47" s="64"/>
      <c r="E47" s="135"/>
      <c r="F47" s="168"/>
      <c r="G47" s="168"/>
      <c r="H47" s="168"/>
      <c r="I47" s="168"/>
      <c r="J47" s="168"/>
      <c r="K47" s="168"/>
      <c r="L47" s="124"/>
      <c r="M47" s="124"/>
      <c r="N47" s="124"/>
      <c r="O47" s="124"/>
      <c r="P47" s="168"/>
      <c r="Q47" s="168"/>
      <c r="R47" s="70"/>
    </row>
    <row r="48" spans="1:18" s="94" customFormat="1" ht="8.1" customHeight="1" x14ac:dyDescent="0.5">
      <c r="A48" s="91"/>
      <c r="B48" s="92"/>
      <c r="C48" s="93"/>
      <c r="D48" s="93"/>
      <c r="E48" s="9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>
        <f t="shared" ref="R48" si="3">SUM(F48:O48)</f>
        <v>0</v>
      </c>
    </row>
    <row r="52" spans="16:16" ht="24" customHeight="1" x14ac:dyDescent="0.5">
      <c r="P52" s="87" t="s">
        <v>198</v>
      </c>
    </row>
  </sheetData>
  <mergeCells count="21">
    <mergeCell ref="C2:C4"/>
    <mergeCell ref="E2:E4"/>
    <mergeCell ref="D2:D4"/>
    <mergeCell ref="A1:R1"/>
    <mergeCell ref="A31:B31"/>
    <mergeCell ref="A37:B37"/>
    <mergeCell ref="A43:B43"/>
    <mergeCell ref="R2:R4"/>
    <mergeCell ref="F3:H3"/>
    <mergeCell ref="I3:K3"/>
    <mergeCell ref="L3:N3"/>
    <mergeCell ref="O3:Q3"/>
    <mergeCell ref="F2:Q2"/>
    <mergeCell ref="A2:B5"/>
    <mergeCell ref="F5:H5"/>
    <mergeCell ref="I5:K5"/>
    <mergeCell ref="L5:N5"/>
    <mergeCell ref="O5:Q5"/>
    <mergeCell ref="A18:B18"/>
    <mergeCell ref="A12:B12"/>
    <mergeCell ref="A7:B7"/>
  </mergeCells>
  <phoneticPr fontId="19" type="noConversion"/>
  <printOptions horizontalCentered="1"/>
  <pageMargins left="0.39370078740157483" right="0.39370078740157483" top="0.39370078740157483" bottom="0.39370078740157483" header="0.39370078740157483" footer="0.39370078740157483"/>
  <pageSetup paperSize="5" scale="4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AF716"/>
  <sheetViews>
    <sheetView tabSelected="1" view="pageBreakPreview" zoomScale="70" zoomScaleNormal="70" zoomScaleSheetLayoutView="70" zoomScalePageLayoutView="55" workbookViewId="0">
      <selection activeCell="S18" sqref="S18"/>
    </sheetView>
  </sheetViews>
  <sheetFormatPr defaultColWidth="9.140625" defaultRowHeight="23.25" x14ac:dyDescent="0.5"/>
  <cols>
    <col min="1" max="1" width="5.7109375" style="185" customWidth="1"/>
    <col min="2" max="2" width="8.7109375" style="172" customWidth="1"/>
    <col min="3" max="4" width="8.7109375" style="186" customWidth="1"/>
    <col min="5" max="12" width="8.7109375" style="172" customWidth="1"/>
    <col min="13" max="13" width="10.7109375" style="172" customWidth="1"/>
    <col min="14" max="14" width="12.7109375" style="172" customWidth="1"/>
    <col min="15" max="15" width="13.7109375" style="243" customWidth="1"/>
    <col min="16" max="17" width="15.7109375" style="243" customWidth="1"/>
    <col min="18" max="18" width="6.7109375" style="188" customWidth="1"/>
    <col min="19" max="19" width="145.7109375" style="140" customWidth="1"/>
    <col min="20" max="20" width="15.7109375" style="182" customWidth="1"/>
    <col min="21" max="21" width="15.7109375" style="73" customWidth="1"/>
    <col min="22" max="22" width="18.5703125" style="172" customWidth="1"/>
    <col min="23" max="23" width="16.28515625" style="172" customWidth="1"/>
    <col min="24" max="24" width="16.42578125" style="172" customWidth="1"/>
    <col min="25" max="25" width="65" style="172" customWidth="1"/>
    <col min="26" max="16384" width="9.140625" style="172"/>
  </cols>
  <sheetData>
    <row r="1" spans="1:32" s="257" customFormat="1" ht="24" customHeight="1" x14ac:dyDescent="0.5">
      <c r="A1" s="388" t="s">
        <v>213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</row>
    <row r="2" spans="1:32" s="257" customFormat="1" ht="24" customHeight="1" x14ac:dyDescent="0.5">
      <c r="A2" s="388" t="s">
        <v>248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</row>
    <row r="3" spans="1:32" ht="24" customHeight="1" x14ac:dyDescent="0.5">
      <c r="A3" s="439" t="s">
        <v>0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00" t="s">
        <v>214</v>
      </c>
      <c r="P3" s="400"/>
      <c r="Q3" s="400"/>
      <c r="R3" s="452" t="s">
        <v>96</v>
      </c>
      <c r="S3" s="452"/>
      <c r="T3" s="452"/>
      <c r="U3" s="452"/>
    </row>
    <row r="4" spans="1:32" ht="60" customHeight="1" x14ac:dyDescent="0.5">
      <c r="A4" s="439"/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256" t="s">
        <v>8</v>
      </c>
      <c r="P4" s="256" t="s">
        <v>204</v>
      </c>
      <c r="Q4" s="256" t="s">
        <v>88</v>
      </c>
      <c r="R4" s="452"/>
      <c r="S4" s="452"/>
      <c r="T4" s="452"/>
      <c r="U4" s="452"/>
    </row>
    <row r="5" spans="1:32" s="250" customFormat="1" x14ac:dyDescent="0.5">
      <c r="A5" s="380" t="s">
        <v>15</v>
      </c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252"/>
      <c r="P5" s="252"/>
      <c r="Q5" s="252"/>
      <c r="R5" s="453" t="s">
        <v>15</v>
      </c>
      <c r="S5" s="453"/>
      <c r="T5" s="453"/>
      <c r="U5" s="266"/>
    </row>
    <row r="6" spans="1:32" s="187" customFormat="1" ht="24" customHeight="1" x14ac:dyDescent="0.5">
      <c r="A6" s="454" t="s">
        <v>30</v>
      </c>
      <c r="B6" s="454"/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4"/>
      <c r="N6" s="454"/>
      <c r="O6" s="116"/>
      <c r="P6" s="116"/>
      <c r="Q6" s="116"/>
      <c r="R6" s="455" t="s">
        <v>30</v>
      </c>
      <c r="S6" s="456"/>
      <c r="T6" s="456"/>
      <c r="U6" s="80"/>
    </row>
    <row r="7" spans="1:32" s="16" customFormat="1" ht="24" customHeight="1" x14ac:dyDescent="0.5">
      <c r="A7" s="458" t="s">
        <v>71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60"/>
      <c r="O7" s="86"/>
      <c r="P7" s="86"/>
      <c r="Q7" s="86"/>
      <c r="R7" s="138"/>
      <c r="S7" s="458" t="s">
        <v>71</v>
      </c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60"/>
    </row>
    <row r="8" spans="1:32" s="173" customFormat="1" ht="24" customHeight="1" x14ac:dyDescent="0.5">
      <c r="A8" s="461"/>
      <c r="B8" s="461"/>
      <c r="C8" s="461"/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117"/>
      <c r="P8" s="117"/>
      <c r="Q8" s="117"/>
      <c r="R8" s="141"/>
      <c r="S8" s="142" t="s">
        <v>211</v>
      </c>
      <c r="T8" s="114"/>
      <c r="U8" s="115"/>
    </row>
    <row r="9" spans="1:32" ht="24" customHeight="1" x14ac:dyDescent="0.5">
      <c r="A9" s="439"/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T9" s="70"/>
      <c r="U9" s="77"/>
      <c r="V9" s="63"/>
      <c r="Y9" s="140"/>
    </row>
    <row r="10" spans="1:32" ht="24" customHeight="1" x14ac:dyDescent="0.5">
      <c r="A10" s="439"/>
      <c r="B10" s="439"/>
      <c r="C10" s="43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85"/>
      <c r="P10" s="85"/>
      <c r="T10" s="82"/>
      <c r="V10" s="73"/>
      <c r="Y10" s="140"/>
    </row>
    <row r="11" spans="1:32" s="16" customFormat="1" ht="24" customHeight="1" x14ac:dyDescent="0.5">
      <c r="A11" s="457" t="s">
        <v>240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86"/>
      <c r="P11" s="86"/>
      <c r="Q11" s="86"/>
      <c r="R11" s="138"/>
      <c r="S11" s="457" t="s">
        <v>240</v>
      </c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</row>
    <row r="12" spans="1:32" s="173" customFormat="1" ht="24" customHeight="1" x14ac:dyDescent="0.5">
      <c r="A12" s="461"/>
      <c r="B12" s="461"/>
      <c r="C12" s="461"/>
      <c r="D12" s="461"/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117"/>
      <c r="P12" s="117"/>
      <c r="Q12" s="117"/>
      <c r="R12" s="141"/>
      <c r="S12" s="142" t="s">
        <v>211</v>
      </c>
      <c r="T12" s="114"/>
      <c r="U12" s="115"/>
    </row>
    <row r="13" spans="1:32" ht="24" customHeight="1" x14ac:dyDescent="0.5">
      <c r="A13" s="439"/>
      <c r="B13" s="439"/>
      <c r="C13" s="439"/>
      <c r="D13" s="439"/>
      <c r="E13" s="439"/>
      <c r="F13" s="439"/>
      <c r="G13" s="439"/>
      <c r="H13" s="439"/>
      <c r="I13" s="439"/>
      <c r="J13" s="439"/>
      <c r="K13" s="439"/>
      <c r="L13" s="439"/>
      <c r="M13" s="439"/>
      <c r="N13" s="439"/>
      <c r="T13" s="70"/>
      <c r="U13" s="77"/>
      <c r="V13" s="63"/>
      <c r="Y13" s="140"/>
    </row>
    <row r="14" spans="1:32" ht="24" customHeight="1" x14ac:dyDescent="0.5">
      <c r="A14" s="439"/>
      <c r="B14" s="439"/>
      <c r="C14" s="439"/>
      <c r="D14" s="439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85"/>
      <c r="P14" s="85"/>
      <c r="T14" s="82"/>
      <c r="V14" s="73"/>
      <c r="Y14" s="140"/>
    </row>
    <row r="15" spans="1:32" s="279" customFormat="1" ht="24" customHeight="1" x14ac:dyDescent="0.5">
      <c r="A15" s="458" t="s">
        <v>242</v>
      </c>
      <c r="B15" s="459"/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60"/>
      <c r="O15" s="86"/>
      <c r="P15" s="86"/>
      <c r="Q15" s="86"/>
      <c r="R15" s="138"/>
      <c r="S15" s="458" t="s">
        <v>242</v>
      </c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60"/>
    </row>
    <row r="16" spans="1:32" s="279" customFormat="1" ht="24" customHeight="1" x14ac:dyDescent="0.5">
      <c r="A16" s="461"/>
      <c r="B16" s="461"/>
      <c r="C16" s="461"/>
      <c r="D16" s="461"/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117"/>
      <c r="P16" s="117"/>
      <c r="Q16" s="117"/>
      <c r="R16" s="141"/>
      <c r="S16" s="142" t="s">
        <v>211</v>
      </c>
      <c r="T16" s="114"/>
      <c r="U16" s="115"/>
      <c r="V16" s="73"/>
      <c r="Y16" s="140"/>
    </row>
    <row r="17" spans="1:32" s="279" customFormat="1" ht="24" customHeight="1" x14ac:dyDescent="0.5">
      <c r="A17" s="439"/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272"/>
      <c r="P17" s="272"/>
      <c r="Q17" s="272"/>
      <c r="R17" s="277"/>
      <c r="S17" s="140"/>
      <c r="T17" s="70"/>
      <c r="U17" s="77"/>
      <c r="V17" s="73"/>
      <c r="Y17" s="140"/>
    </row>
    <row r="18" spans="1:32" s="279" customFormat="1" ht="24" customHeight="1" x14ac:dyDescent="0.5">
      <c r="A18" s="439"/>
      <c r="B18" s="439"/>
      <c r="C18" s="439"/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85"/>
      <c r="P18" s="85"/>
      <c r="Q18" s="272"/>
      <c r="R18" s="277"/>
      <c r="S18" s="140"/>
      <c r="T18" s="82"/>
      <c r="U18" s="73"/>
      <c r="V18" s="73"/>
      <c r="Y18" s="140"/>
    </row>
    <row r="19" spans="1:32" s="279" customFormat="1" ht="24" customHeight="1" x14ac:dyDescent="0.5">
      <c r="A19" s="458" t="s">
        <v>244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60"/>
      <c r="O19" s="86"/>
      <c r="P19" s="86"/>
      <c r="Q19" s="86"/>
      <c r="R19" s="138"/>
      <c r="S19" s="458" t="s">
        <v>244</v>
      </c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60"/>
    </row>
    <row r="20" spans="1:32" s="279" customFormat="1" ht="24" customHeight="1" x14ac:dyDescent="0.5">
      <c r="A20" s="461"/>
      <c r="B20" s="461"/>
      <c r="C20" s="461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117"/>
      <c r="P20" s="117"/>
      <c r="Q20" s="117"/>
      <c r="R20" s="141"/>
      <c r="S20" s="142" t="s">
        <v>211</v>
      </c>
      <c r="T20" s="114"/>
      <c r="U20" s="115"/>
      <c r="V20" s="73"/>
      <c r="Y20" s="140"/>
    </row>
    <row r="21" spans="1:32" s="279" customFormat="1" ht="24" customHeight="1" x14ac:dyDescent="0.5">
      <c r="A21" s="439"/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272"/>
      <c r="P21" s="272"/>
      <c r="Q21" s="272"/>
      <c r="R21" s="277"/>
      <c r="S21" s="140"/>
      <c r="T21" s="70"/>
      <c r="U21" s="77"/>
      <c r="V21" s="73"/>
      <c r="Y21" s="140"/>
    </row>
    <row r="22" spans="1:32" s="279" customFormat="1" ht="24" customHeight="1" x14ac:dyDescent="0.5">
      <c r="A22" s="439"/>
      <c r="B22" s="439"/>
      <c r="C22" s="439"/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85"/>
      <c r="P22" s="85"/>
      <c r="Q22" s="272"/>
      <c r="R22" s="277"/>
      <c r="S22" s="140"/>
      <c r="T22" s="82"/>
      <c r="U22" s="73"/>
      <c r="V22" s="73"/>
      <c r="Y22" s="140"/>
    </row>
    <row r="23" spans="1:32" s="187" customFormat="1" ht="24" customHeight="1" x14ac:dyDescent="0.5">
      <c r="A23" s="454" t="s">
        <v>31</v>
      </c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116"/>
      <c r="P23" s="116"/>
      <c r="Q23" s="116"/>
      <c r="R23" s="455" t="s">
        <v>31</v>
      </c>
      <c r="S23" s="456"/>
      <c r="T23" s="462"/>
      <c r="U23" s="60"/>
    </row>
    <row r="24" spans="1:32" s="16" customFormat="1" ht="24" customHeight="1" x14ac:dyDescent="0.5">
      <c r="A24" s="457" t="s">
        <v>241</v>
      </c>
      <c r="B24" s="457"/>
      <c r="C24" s="457"/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86"/>
      <c r="P24" s="86"/>
      <c r="Q24" s="86"/>
      <c r="R24" s="138"/>
      <c r="S24" s="457" t="s">
        <v>241</v>
      </c>
      <c r="T24" s="457"/>
      <c r="U24" s="457"/>
      <c r="V24" s="457"/>
      <c r="W24" s="457"/>
      <c r="X24" s="457"/>
      <c r="Y24" s="457"/>
      <c r="Z24" s="457"/>
      <c r="AA24" s="457"/>
      <c r="AB24" s="457"/>
      <c r="AC24" s="457"/>
      <c r="AD24" s="457"/>
      <c r="AE24" s="457"/>
      <c r="AF24" s="457"/>
    </row>
    <row r="25" spans="1:32" s="173" customFormat="1" ht="24" customHeight="1" x14ac:dyDescent="0.5">
      <c r="A25" s="461"/>
      <c r="B25" s="461"/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117"/>
      <c r="P25" s="117"/>
      <c r="Q25" s="117"/>
      <c r="R25" s="141"/>
      <c r="S25" s="142" t="s">
        <v>211</v>
      </c>
      <c r="T25" s="114"/>
      <c r="U25" s="115"/>
    </row>
    <row r="26" spans="1:32" ht="24" customHeight="1" x14ac:dyDescent="0.5">
      <c r="A26" s="439"/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85"/>
      <c r="P26" s="85"/>
      <c r="T26" s="82"/>
    </row>
    <row r="27" spans="1:32" ht="24" customHeight="1" x14ac:dyDescent="0.5">
      <c r="A27" s="439"/>
      <c r="B27" s="439"/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85"/>
      <c r="P27" s="85"/>
      <c r="T27" s="82"/>
    </row>
    <row r="28" spans="1:32" s="16" customFormat="1" ht="24" customHeight="1" x14ac:dyDescent="0.5">
      <c r="A28" s="457" t="s">
        <v>243</v>
      </c>
      <c r="B28" s="457"/>
      <c r="C28" s="457"/>
      <c r="D28" s="457"/>
      <c r="E28" s="457"/>
      <c r="F28" s="457"/>
      <c r="G28" s="457"/>
      <c r="H28" s="457"/>
      <c r="I28" s="457"/>
      <c r="J28" s="457"/>
      <c r="K28" s="457"/>
      <c r="L28" s="457"/>
      <c r="M28" s="457"/>
      <c r="N28" s="457"/>
      <c r="O28" s="86"/>
      <c r="P28" s="86"/>
      <c r="Q28" s="86"/>
      <c r="R28" s="138"/>
      <c r="S28" s="457" t="s">
        <v>243</v>
      </c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  <c r="AE28" s="457"/>
      <c r="AF28" s="457"/>
    </row>
    <row r="29" spans="1:32" s="173" customFormat="1" ht="24" customHeight="1" x14ac:dyDescent="0.5">
      <c r="A29" s="461"/>
      <c r="B29" s="461"/>
      <c r="C29" s="461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117"/>
      <c r="P29" s="117"/>
      <c r="Q29" s="117"/>
      <c r="R29" s="141"/>
      <c r="S29" s="142" t="s">
        <v>211</v>
      </c>
      <c r="T29" s="114"/>
      <c r="U29" s="115"/>
    </row>
    <row r="30" spans="1:32" ht="24" customHeight="1" x14ac:dyDescent="0.5">
      <c r="A30" s="439"/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85"/>
      <c r="P30" s="85"/>
      <c r="S30" s="175"/>
      <c r="T30" s="69"/>
    </row>
    <row r="31" spans="1:32" ht="24" customHeight="1" x14ac:dyDescent="0.5">
      <c r="A31" s="439"/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85"/>
      <c r="P31" s="85"/>
      <c r="S31" s="175"/>
      <c r="T31" s="69"/>
    </row>
    <row r="32" spans="1:32" s="83" customFormat="1" ht="12" customHeight="1" x14ac:dyDescent="0.5">
      <c r="A32" s="378"/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118"/>
      <c r="P32" s="118"/>
      <c r="Q32" s="118"/>
      <c r="R32" s="209"/>
      <c r="S32" s="210"/>
      <c r="T32" s="211"/>
      <c r="U32" s="212"/>
    </row>
    <row r="33" spans="1:21" ht="24" customHeight="1" x14ac:dyDescent="0.5">
      <c r="A33" s="469" t="s">
        <v>32</v>
      </c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116"/>
      <c r="P33" s="116"/>
      <c r="Q33" s="116"/>
      <c r="R33" s="455" t="s">
        <v>32</v>
      </c>
      <c r="S33" s="456"/>
      <c r="T33" s="456"/>
      <c r="U33" s="176"/>
    </row>
    <row r="34" spans="1:21" x14ac:dyDescent="0.5">
      <c r="A34" s="466" t="s">
        <v>33</v>
      </c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294"/>
      <c r="P34" s="294"/>
      <c r="Q34" s="295"/>
      <c r="R34" s="167"/>
      <c r="S34" s="177"/>
      <c r="T34" s="296"/>
      <c r="U34" s="297"/>
    </row>
    <row r="35" spans="1:21" x14ac:dyDescent="0.5">
      <c r="A35" s="466" t="s">
        <v>216</v>
      </c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  <c r="N35" s="468"/>
      <c r="O35" s="294"/>
      <c r="P35" s="294"/>
      <c r="Q35" s="295"/>
      <c r="R35" s="167"/>
      <c r="S35" s="177"/>
      <c r="T35" s="296"/>
      <c r="U35" s="297"/>
    </row>
    <row r="36" spans="1:21" x14ac:dyDescent="0.5">
      <c r="A36" s="434" t="s">
        <v>97</v>
      </c>
      <c r="B36" s="435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298"/>
      <c r="P36" s="298"/>
      <c r="Q36" s="299"/>
      <c r="R36" s="277"/>
      <c r="S36" s="178"/>
      <c r="T36" s="300"/>
      <c r="U36" s="191"/>
    </row>
    <row r="37" spans="1:21" x14ac:dyDescent="0.5">
      <c r="A37" s="14" t="s">
        <v>34</v>
      </c>
      <c r="B37" s="14"/>
      <c r="C37" s="393" t="s">
        <v>98</v>
      </c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162"/>
      <c r="P37" s="162"/>
      <c r="Q37" s="301"/>
      <c r="R37" s="163"/>
      <c r="S37" s="179"/>
      <c r="T37" s="180"/>
      <c r="U37" s="302"/>
    </row>
    <row r="38" spans="1:21" x14ac:dyDescent="0.5">
      <c r="A38" s="15" t="s">
        <v>99</v>
      </c>
      <c r="B38" s="15"/>
      <c r="C38" s="463" t="s">
        <v>100</v>
      </c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5"/>
      <c r="O38" s="74"/>
      <c r="P38" s="74"/>
      <c r="Q38" s="303"/>
      <c r="R38" s="138"/>
      <c r="S38" s="181"/>
      <c r="T38" s="174"/>
      <c r="U38" s="192"/>
    </row>
    <row r="39" spans="1:21" x14ac:dyDescent="0.5">
      <c r="A39" s="442"/>
      <c r="B39" s="443"/>
      <c r="C39" s="373" t="s">
        <v>116</v>
      </c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77"/>
      <c r="P39" s="77"/>
      <c r="Q39" s="304"/>
      <c r="R39" s="140"/>
      <c r="S39" s="305"/>
      <c r="T39" s="300"/>
      <c r="U39" s="193"/>
    </row>
    <row r="40" spans="1:21" x14ac:dyDescent="0.5">
      <c r="A40" s="442"/>
      <c r="B40" s="443"/>
      <c r="C40" s="446" t="s">
        <v>117</v>
      </c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77"/>
      <c r="P40" s="77"/>
      <c r="Q40" s="304"/>
      <c r="R40" s="277"/>
      <c r="S40" s="305"/>
      <c r="T40" s="300"/>
      <c r="U40" s="193"/>
    </row>
    <row r="41" spans="1:21" x14ac:dyDescent="0.5">
      <c r="A41" s="306" t="s">
        <v>101</v>
      </c>
      <c r="B41" s="275"/>
      <c r="C41" s="440" t="s">
        <v>217</v>
      </c>
      <c r="D41" s="441"/>
      <c r="E41" s="267"/>
      <c r="F41" s="267" t="s">
        <v>102</v>
      </c>
      <c r="G41" s="279"/>
      <c r="H41" s="267"/>
      <c r="I41" s="267" t="s">
        <v>103</v>
      </c>
      <c r="J41" s="267"/>
      <c r="K41" s="307"/>
      <c r="L41" s="267"/>
      <c r="M41" s="267"/>
      <c r="N41" s="268"/>
      <c r="O41" s="77"/>
      <c r="P41" s="77"/>
      <c r="Q41" s="304"/>
      <c r="R41" s="277"/>
      <c r="S41" s="305"/>
      <c r="T41" s="300"/>
      <c r="U41" s="193"/>
    </row>
    <row r="42" spans="1:21" x14ac:dyDescent="0.5">
      <c r="A42" s="444"/>
      <c r="B42" s="445"/>
      <c r="C42" s="440" t="s">
        <v>218</v>
      </c>
      <c r="D42" s="441"/>
      <c r="E42" s="267"/>
      <c r="F42" s="308" t="s">
        <v>104</v>
      </c>
      <c r="G42" s="308"/>
      <c r="H42" s="308"/>
      <c r="I42" s="308"/>
      <c r="J42" s="308"/>
      <c r="K42" s="308" t="s">
        <v>105</v>
      </c>
      <c r="L42" s="308"/>
      <c r="M42" s="308"/>
      <c r="N42" s="309"/>
      <c r="O42" s="77"/>
      <c r="P42" s="77"/>
      <c r="Q42" s="304"/>
      <c r="R42" s="277"/>
      <c r="S42" s="305"/>
      <c r="T42" s="300"/>
      <c r="U42" s="193"/>
    </row>
    <row r="43" spans="1:21" x14ac:dyDescent="0.5">
      <c r="A43" s="444"/>
      <c r="B43" s="445"/>
      <c r="C43" s="434" t="s">
        <v>106</v>
      </c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6"/>
      <c r="O43" s="279"/>
      <c r="P43" s="279"/>
      <c r="Q43" s="310"/>
      <c r="R43" s="277"/>
      <c r="S43" s="178"/>
      <c r="T43" s="307"/>
      <c r="U43" s="190"/>
    </row>
    <row r="44" spans="1:21" x14ac:dyDescent="0.5">
      <c r="A44" s="444"/>
      <c r="B44" s="445"/>
      <c r="C44" s="434" t="s">
        <v>118</v>
      </c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6"/>
      <c r="O44" s="279"/>
      <c r="P44" s="279"/>
      <c r="Q44" s="310"/>
      <c r="R44" s="277"/>
      <c r="S44" s="178"/>
      <c r="T44" s="307"/>
      <c r="U44" s="190"/>
    </row>
    <row r="45" spans="1:21" x14ac:dyDescent="0.5">
      <c r="A45" s="434" t="s">
        <v>107</v>
      </c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6"/>
      <c r="O45" s="279"/>
      <c r="P45" s="279"/>
      <c r="Q45" s="310"/>
      <c r="R45" s="277"/>
      <c r="S45" s="178"/>
      <c r="T45" s="307"/>
      <c r="U45" s="190"/>
    </row>
    <row r="46" spans="1:21" x14ac:dyDescent="0.5">
      <c r="A46" s="444"/>
      <c r="B46" s="445"/>
      <c r="C46" s="439" t="s">
        <v>108</v>
      </c>
      <c r="D46" s="439"/>
      <c r="E46" s="439" t="s">
        <v>109</v>
      </c>
      <c r="F46" s="439"/>
      <c r="G46" s="439" t="s">
        <v>110</v>
      </c>
      <c r="H46" s="439"/>
      <c r="I46" s="439" t="s">
        <v>111</v>
      </c>
      <c r="J46" s="439"/>
      <c r="K46" s="439" t="s">
        <v>112</v>
      </c>
      <c r="L46" s="439"/>
      <c r="M46" s="439" t="s">
        <v>113</v>
      </c>
      <c r="N46" s="439"/>
      <c r="O46" s="279"/>
      <c r="P46" s="279"/>
      <c r="Q46" s="310"/>
      <c r="R46" s="277"/>
      <c r="S46" s="178"/>
      <c r="T46" s="307"/>
      <c r="U46" s="190"/>
    </row>
    <row r="47" spans="1:21" x14ac:dyDescent="0.5">
      <c r="A47" s="444"/>
      <c r="B47" s="445"/>
      <c r="C47" s="439"/>
      <c r="D47" s="439"/>
      <c r="E47" s="439"/>
      <c r="F47" s="439"/>
      <c r="G47" s="439"/>
      <c r="H47" s="439"/>
      <c r="I47" s="439"/>
      <c r="J47" s="439"/>
      <c r="K47" s="439"/>
      <c r="L47" s="439"/>
      <c r="M47" s="439"/>
      <c r="N47" s="439"/>
      <c r="O47" s="279"/>
      <c r="P47" s="279"/>
      <c r="Q47" s="310"/>
      <c r="R47" s="277"/>
      <c r="S47" s="178"/>
      <c r="T47" s="307"/>
      <c r="U47" s="190"/>
    </row>
    <row r="48" spans="1:21" x14ac:dyDescent="0.5">
      <c r="A48" s="15" t="s">
        <v>114</v>
      </c>
      <c r="B48" s="15"/>
      <c r="C48" s="463" t="s">
        <v>115</v>
      </c>
      <c r="D48" s="464"/>
      <c r="E48" s="464"/>
      <c r="F48" s="464"/>
      <c r="G48" s="464"/>
      <c r="H48" s="464"/>
      <c r="I48" s="464"/>
      <c r="J48" s="464"/>
      <c r="K48" s="464"/>
      <c r="L48" s="464"/>
      <c r="M48" s="464"/>
      <c r="N48" s="465"/>
      <c r="O48" s="16"/>
      <c r="P48" s="16"/>
      <c r="Q48" s="311"/>
      <c r="R48" s="16"/>
      <c r="S48" s="312"/>
      <c r="T48" s="312"/>
      <c r="U48" s="189"/>
    </row>
    <row r="49" spans="1:21" x14ac:dyDescent="0.5">
      <c r="A49" s="442"/>
      <c r="B49" s="443"/>
      <c r="C49" s="373" t="s">
        <v>116</v>
      </c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279"/>
      <c r="P49" s="279"/>
      <c r="Q49" s="310"/>
      <c r="R49" s="279"/>
      <c r="S49" s="307"/>
      <c r="T49" s="307"/>
      <c r="U49" s="190"/>
    </row>
    <row r="50" spans="1:21" x14ac:dyDescent="0.5">
      <c r="A50" s="442"/>
      <c r="B50" s="443"/>
      <c r="C50" s="446" t="s">
        <v>117</v>
      </c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279"/>
      <c r="P50" s="279"/>
      <c r="Q50" s="310"/>
      <c r="R50" s="279"/>
      <c r="S50" s="307"/>
      <c r="T50" s="307"/>
      <c r="U50" s="190"/>
    </row>
    <row r="51" spans="1:21" x14ac:dyDescent="0.5">
      <c r="A51" s="306" t="s">
        <v>101</v>
      </c>
      <c r="B51" s="275"/>
      <c r="C51" s="440" t="s">
        <v>217</v>
      </c>
      <c r="D51" s="441"/>
      <c r="E51" s="267"/>
      <c r="F51" s="267" t="s">
        <v>102</v>
      </c>
      <c r="G51" s="279"/>
      <c r="H51" s="267"/>
      <c r="I51" s="267" t="s">
        <v>103</v>
      </c>
      <c r="J51" s="267"/>
      <c r="K51" s="307"/>
      <c r="L51" s="267"/>
      <c r="M51" s="267"/>
      <c r="N51" s="268"/>
      <c r="O51" s="279"/>
      <c r="P51" s="279"/>
      <c r="Q51" s="310"/>
      <c r="R51" s="279"/>
      <c r="S51" s="307"/>
      <c r="T51" s="307"/>
      <c r="U51" s="190"/>
    </row>
    <row r="52" spans="1:21" x14ac:dyDescent="0.5">
      <c r="A52" s="442"/>
      <c r="B52" s="443"/>
      <c r="C52" s="440" t="s">
        <v>218</v>
      </c>
      <c r="D52" s="441"/>
      <c r="E52" s="267"/>
      <c r="F52" s="308" t="s">
        <v>104</v>
      </c>
      <c r="G52" s="308"/>
      <c r="H52" s="308"/>
      <c r="I52" s="308"/>
      <c r="J52" s="308"/>
      <c r="K52" s="308" t="s">
        <v>105</v>
      </c>
      <c r="L52" s="308"/>
      <c r="M52" s="308"/>
      <c r="N52" s="309"/>
      <c r="O52" s="279"/>
      <c r="P52" s="279"/>
      <c r="Q52" s="310"/>
      <c r="R52" s="279"/>
      <c r="S52" s="307"/>
      <c r="T52" s="307"/>
      <c r="U52" s="190"/>
    </row>
    <row r="53" spans="1:21" x14ac:dyDescent="0.5">
      <c r="A53" s="444"/>
      <c r="B53" s="445"/>
      <c r="C53" s="434" t="s">
        <v>106</v>
      </c>
      <c r="D53" s="435"/>
      <c r="E53" s="435"/>
      <c r="F53" s="435"/>
      <c r="G53" s="435"/>
      <c r="H53" s="435"/>
      <c r="I53" s="435"/>
      <c r="J53" s="435"/>
      <c r="K53" s="435"/>
      <c r="L53" s="435"/>
      <c r="M53" s="435"/>
      <c r="N53" s="436"/>
      <c r="O53" s="279"/>
      <c r="P53" s="279"/>
      <c r="Q53" s="310"/>
      <c r="R53" s="279"/>
      <c r="S53" s="307"/>
      <c r="T53" s="307"/>
      <c r="U53" s="190"/>
    </row>
    <row r="54" spans="1:21" x14ac:dyDescent="0.5">
      <c r="A54" s="444"/>
      <c r="B54" s="445"/>
      <c r="C54" s="434" t="s">
        <v>118</v>
      </c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6"/>
      <c r="O54" s="279"/>
      <c r="P54" s="279"/>
      <c r="Q54" s="310"/>
      <c r="R54" s="279"/>
      <c r="S54" s="307"/>
      <c r="T54" s="307"/>
      <c r="U54" s="190"/>
    </row>
    <row r="55" spans="1:21" x14ac:dyDescent="0.5">
      <c r="A55" s="434" t="s">
        <v>107</v>
      </c>
      <c r="B55" s="435"/>
      <c r="C55" s="435"/>
      <c r="D55" s="435"/>
      <c r="E55" s="435"/>
      <c r="F55" s="435"/>
      <c r="G55" s="435"/>
      <c r="H55" s="435"/>
      <c r="I55" s="435"/>
      <c r="J55" s="435"/>
      <c r="K55" s="435"/>
      <c r="L55" s="435"/>
      <c r="M55" s="435"/>
      <c r="N55" s="436"/>
      <c r="O55" s="279"/>
      <c r="P55" s="279"/>
      <c r="Q55" s="310"/>
      <c r="R55" s="277"/>
      <c r="S55" s="178"/>
      <c r="T55" s="307"/>
      <c r="U55" s="190"/>
    </row>
    <row r="56" spans="1:21" x14ac:dyDescent="0.5">
      <c r="A56" s="444"/>
      <c r="B56" s="445"/>
      <c r="C56" s="439" t="s">
        <v>108</v>
      </c>
      <c r="D56" s="439"/>
      <c r="E56" s="439" t="s">
        <v>109</v>
      </c>
      <c r="F56" s="439"/>
      <c r="G56" s="439" t="s">
        <v>110</v>
      </c>
      <c r="H56" s="439"/>
      <c r="I56" s="439" t="s">
        <v>111</v>
      </c>
      <c r="J56" s="439"/>
      <c r="K56" s="439" t="s">
        <v>112</v>
      </c>
      <c r="L56" s="439"/>
      <c r="M56" s="439" t="s">
        <v>113</v>
      </c>
      <c r="N56" s="439"/>
      <c r="O56" s="279"/>
      <c r="P56" s="279"/>
      <c r="Q56" s="310"/>
      <c r="R56" s="277"/>
      <c r="S56" s="178"/>
      <c r="T56" s="307"/>
      <c r="U56" s="190"/>
    </row>
    <row r="57" spans="1:21" x14ac:dyDescent="0.5">
      <c r="A57" s="444"/>
      <c r="B57" s="445"/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279"/>
      <c r="P57" s="279"/>
      <c r="Q57" s="310"/>
      <c r="R57" s="277"/>
      <c r="S57" s="178"/>
      <c r="T57" s="307"/>
      <c r="U57" s="190"/>
    </row>
    <row r="58" spans="1:21" x14ac:dyDescent="0.5">
      <c r="A58" s="15" t="s">
        <v>119</v>
      </c>
      <c r="B58" s="15"/>
      <c r="C58" s="463" t="s">
        <v>120</v>
      </c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5"/>
      <c r="O58" s="74"/>
      <c r="P58" s="74"/>
      <c r="Q58" s="303"/>
      <c r="R58" s="138"/>
      <c r="S58" s="181"/>
      <c r="T58" s="174"/>
      <c r="U58" s="192"/>
    </row>
    <row r="59" spans="1:21" x14ac:dyDescent="0.5">
      <c r="A59" s="442"/>
      <c r="B59" s="443"/>
      <c r="C59" s="373" t="s">
        <v>116</v>
      </c>
      <c r="D59" s="373"/>
      <c r="E59" s="373"/>
      <c r="F59" s="373"/>
      <c r="G59" s="373"/>
      <c r="H59" s="373"/>
      <c r="I59" s="373"/>
      <c r="J59" s="373"/>
      <c r="K59" s="373"/>
      <c r="L59" s="373"/>
      <c r="M59" s="373"/>
      <c r="N59" s="373"/>
      <c r="O59" s="77"/>
      <c r="P59" s="77"/>
      <c r="Q59" s="304"/>
      <c r="R59" s="140"/>
      <c r="S59" s="305"/>
      <c r="T59" s="300"/>
      <c r="U59" s="193"/>
    </row>
    <row r="60" spans="1:21" x14ac:dyDescent="0.5">
      <c r="A60" s="442"/>
      <c r="B60" s="443"/>
      <c r="C60" s="446" t="s">
        <v>117</v>
      </c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77"/>
      <c r="P60" s="77"/>
      <c r="Q60" s="304"/>
      <c r="R60" s="277"/>
      <c r="S60" s="305"/>
      <c r="T60" s="300"/>
      <c r="U60" s="193"/>
    </row>
    <row r="61" spans="1:21" x14ac:dyDescent="0.5">
      <c r="A61" s="306" t="s">
        <v>101</v>
      </c>
      <c r="B61" s="275"/>
      <c r="C61" s="440" t="s">
        <v>217</v>
      </c>
      <c r="D61" s="441"/>
      <c r="E61" s="267"/>
      <c r="F61" s="267" t="s">
        <v>102</v>
      </c>
      <c r="G61" s="279"/>
      <c r="H61" s="267"/>
      <c r="I61" s="267" t="s">
        <v>103</v>
      </c>
      <c r="J61" s="267"/>
      <c r="K61" s="307"/>
      <c r="L61" s="267"/>
      <c r="M61" s="267"/>
      <c r="N61" s="268"/>
      <c r="O61" s="77"/>
      <c r="P61" s="77"/>
      <c r="Q61" s="304"/>
      <c r="R61" s="277"/>
      <c r="S61" s="305"/>
      <c r="T61" s="300"/>
      <c r="U61" s="193"/>
    </row>
    <row r="62" spans="1:21" x14ac:dyDescent="0.5">
      <c r="A62" s="442"/>
      <c r="B62" s="443"/>
      <c r="C62" s="440" t="s">
        <v>218</v>
      </c>
      <c r="D62" s="441"/>
      <c r="E62" s="267"/>
      <c r="F62" s="308" t="s">
        <v>104</v>
      </c>
      <c r="G62" s="308"/>
      <c r="H62" s="308"/>
      <c r="I62" s="308"/>
      <c r="J62" s="308"/>
      <c r="K62" s="308" t="s">
        <v>105</v>
      </c>
      <c r="L62" s="308"/>
      <c r="M62" s="308"/>
      <c r="N62" s="309"/>
      <c r="O62" s="77"/>
      <c r="P62" s="77"/>
      <c r="Q62" s="304"/>
      <c r="R62" s="277"/>
      <c r="S62" s="305"/>
      <c r="T62" s="300"/>
      <c r="U62" s="193"/>
    </row>
    <row r="63" spans="1:21" x14ac:dyDescent="0.5">
      <c r="A63" s="444"/>
      <c r="B63" s="445"/>
      <c r="C63" s="434" t="s">
        <v>106</v>
      </c>
      <c r="D63" s="435"/>
      <c r="E63" s="435"/>
      <c r="F63" s="435"/>
      <c r="G63" s="435"/>
      <c r="H63" s="435"/>
      <c r="I63" s="435"/>
      <c r="J63" s="435"/>
      <c r="K63" s="435"/>
      <c r="L63" s="435"/>
      <c r="M63" s="435"/>
      <c r="N63" s="436"/>
      <c r="O63" s="279"/>
      <c r="P63" s="279"/>
      <c r="Q63" s="310"/>
      <c r="R63" s="277"/>
      <c r="S63" s="178"/>
      <c r="T63" s="307"/>
      <c r="U63" s="190"/>
    </row>
    <row r="64" spans="1:21" x14ac:dyDescent="0.5">
      <c r="A64" s="444"/>
      <c r="B64" s="445"/>
      <c r="C64" s="434" t="s">
        <v>118</v>
      </c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6"/>
      <c r="O64" s="279"/>
      <c r="P64" s="279"/>
      <c r="Q64" s="310"/>
      <c r="R64" s="279"/>
      <c r="S64" s="307"/>
      <c r="T64" s="307"/>
      <c r="U64" s="190"/>
    </row>
    <row r="65" spans="1:21" x14ac:dyDescent="0.5">
      <c r="A65" s="434" t="s">
        <v>107</v>
      </c>
      <c r="B65" s="435"/>
      <c r="C65" s="435"/>
      <c r="D65" s="435"/>
      <c r="E65" s="435"/>
      <c r="F65" s="435"/>
      <c r="G65" s="435"/>
      <c r="H65" s="435"/>
      <c r="I65" s="435"/>
      <c r="J65" s="435"/>
      <c r="K65" s="435"/>
      <c r="L65" s="435"/>
      <c r="M65" s="435"/>
      <c r="N65" s="436"/>
      <c r="O65" s="279"/>
      <c r="P65" s="279"/>
      <c r="Q65" s="310"/>
      <c r="R65" s="277"/>
      <c r="S65" s="178"/>
      <c r="T65" s="307"/>
      <c r="U65" s="190"/>
    </row>
    <row r="66" spans="1:21" x14ac:dyDescent="0.5">
      <c r="A66" s="444"/>
      <c r="B66" s="445"/>
      <c r="C66" s="439" t="s">
        <v>108</v>
      </c>
      <c r="D66" s="439"/>
      <c r="E66" s="439" t="s">
        <v>109</v>
      </c>
      <c r="F66" s="439"/>
      <c r="G66" s="439" t="s">
        <v>110</v>
      </c>
      <c r="H66" s="439"/>
      <c r="I66" s="439" t="s">
        <v>111</v>
      </c>
      <c r="J66" s="439"/>
      <c r="K66" s="439" t="s">
        <v>112</v>
      </c>
      <c r="L66" s="439"/>
      <c r="M66" s="439" t="s">
        <v>113</v>
      </c>
      <c r="N66" s="439"/>
      <c r="O66" s="279"/>
      <c r="P66" s="279"/>
      <c r="Q66" s="310"/>
      <c r="R66" s="277"/>
      <c r="S66" s="178"/>
      <c r="T66" s="307"/>
      <c r="U66" s="190"/>
    </row>
    <row r="67" spans="1:21" x14ac:dyDescent="0.5">
      <c r="A67" s="444"/>
      <c r="B67" s="445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279"/>
      <c r="P67" s="279"/>
      <c r="Q67" s="310"/>
      <c r="R67" s="277"/>
      <c r="S67" s="178"/>
      <c r="T67" s="307"/>
      <c r="U67" s="190"/>
    </row>
    <row r="68" spans="1:21" x14ac:dyDescent="0.5">
      <c r="A68" s="14" t="s">
        <v>36</v>
      </c>
      <c r="B68" s="14"/>
      <c r="C68" s="393" t="s">
        <v>121</v>
      </c>
      <c r="D68" s="394"/>
      <c r="E68" s="394"/>
      <c r="F68" s="394"/>
      <c r="G68" s="394"/>
      <c r="H68" s="394"/>
      <c r="I68" s="394"/>
      <c r="J68" s="394"/>
      <c r="K68" s="394"/>
      <c r="L68" s="394"/>
      <c r="M68" s="394"/>
      <c r="N68" s="394"/>
      <c r="O68" s="162"/>
      <c r="P68" s="162"/>
      <c r="Q68" s="301"/>
      <c r="R68" s="163"/>
      <c r="S68" s="313"/>
      <c r="T68" s="180"/>
      <c r="U68" s="194"/>
    </row>
    <row r="69" spans="1:21" x14ac:dyDescent="0.5">
      <c r="A69" s="15" t="s">
        <v>122</v>
      </c>
      <c r="B69" s="15"/>
      <c r="C69" s="463" t="s">
        <v>123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5"/>
      <c r="O69" s="74"/>
      <c r="P69" s="74"/>
      <c r="Q69" s="303"/>
      <c r="R69" s="138"/>
      <c r="S69" s="314"/>
      <c r="T69" s="174"/>
      <c r="U69" s="195"/>
    </row>
    <row r="70" spans="1:21" x14ac:dyDescent="0.5">
      <c r="A70" s="442"/>
      <c r="B70" s="443"/>
      <c r="C70" s="373" t="s">
        <v>116</v>
      </c>
      <c r="D70" s="373"/>
      <c r="E70" s="373"/>
      <c r="F70" s="373"/>
      <c r="G70" s="373"/>
      <c r="H70" s="373"/>
      <c r="I70" s="373"/>
      <c r="J70" s="373"/>
      <c r="K70" s="373"/>
      <c r="L70" s="373"/>
      <c r="M70" s="373"/>
      <c r="N70" s="373"/>
      <c r="O70" s="77"/>
      <c r="P70" s="77"/>
      <c r="Q70" s="304"/>
      <c r="R70" s="140"/>
      <c r="S70" s="305"/>
      <c r="T70" s="300"/>
      <c r="U70" s="193"/>
    </row>
    <row r="71" spans="1:21" x14ac:dyDescent="0.5">
      <c r="A71" s="442"/>
      <c r="B71" s="443"/>
      <c r="C71" s="446" t="s">
        <v>117</v>
      </c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77"/>
      <c r="P71" s="77"/>
      <c r="Q71" s="304"/>
      <c r="R71" s="277"/>
      <c r="S71" s="305"/>
      <c r="T71" s="300"/>
      <c r="U71" s="193"/>
    </row>
    <row r="72" spans="1:21" x14ac:dyDescent="0.5">
      <c r="A72" s="306" t="s">
        <v>101</v>
      </c>
      <c r="B72" s="275"/>
      <c r="C72" s="440" t="s">
        <v>217</v>
      </c>
      <c r="D72" s="441"/>
      <c r="E72" s="267"/>
      <c r="F72" s="267" t="s">
        <v>102</v>
      </c>
      <c r="G72" s="279"/>
      <c r="H72" s="267"/>
      <c r="I72" s="267" t="s">
        <v>103</v>
      </c>
      <c r="J72" s="267"/>
      <c r="K72" s="307"/>
      <c r="L72" s="267"/>
      <c r="M72" s="267"/>
      <c r="N72" s="268"/>
      <c r="O72" s="77"/>
      <c r="P72" s="77"/>
      <c r="Q72" s="304"/>
      <c r="R72" s="277"/>
      <c r="S72" s="305"/>
      <c r="T72" s="300"/>
      <c r="U72" s="193"/>
    </row>
    <row r="73" spans="1:21" x14ac:dyDescent="0.5">
      <c r="A73" s="442"/>
      <c r="B73" s="443"/>
      <c r="C73" s="440" t="s">
        <v>218</v>
      </c>
      <c r="D73" s="441"/>
      <c r="E73" s="308"/>
      <c r="F73" s="308" t="s">
        <v>104</v>
      </c>
      <c r="G73" s="308"/>
      <c r="H73" s="308"/>
      <c r="I73" s="308"/>
      <c r="J73" s="308"/>
      <c r="K73" s="308" t="s">
        <v>105</v>
      </c>
      <c r="L73" s="308"/>
      <c r="M73" s="308"/>
      <c r="N73" s="309"/>
      <c r="O73" s="77"/>
      <c r="P73" s="77"/>
      <c r="Q73" s="304"/>
      <c r="R73" s="277"/>
      <c r="S73" s="305"/>
      <c r="T73" s="300"/>
      <c r="U73" s="193"/>
    </row>
    <row r="74" spans="1:21" x14ac:dyDescent="0.5">
      <c r="A74" s="444"/>
      <c r="B74" s="445"/>
      <c r="C74" s="434" t="s">
        <v>106</v>
      </c>
      <c r="D74" s="435"/>
      <c r="E74" s="435"/>
      <c r="F74" s="435"/>
      <c r="G74" s="435"/>
      <c r="H74" s="435"/>
      <c r="I74" s="435"/>
      <c r="J74" s="435"/>
      <c r="K74" s="435"/>
      <c r="L74" s="435"/>
      <c r="M74" s="435"/>
      <c r="N74" s="436"/>
      <c r="O74" s="279"/>
      <c r="P74" s="279"/>
      <c r="Q74" s="310"/>
      <c r="R74" s="279"/>
      <c r="S74" s="307"/>
      <c r="T74" s="307"/>
      <c r="U74" s="190"/>
    </row>
    <row r="75" spans="1:21" x14ac:dyDescent="0.5">
      <c r="A75" s="444"/>
      <c r="B75" s="445"/>
      <c r="C75" s="434" t="s">
        <v>118</v>
      </c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6"/>
      <c r="O75" s="279"/>
      <c r="P75" s="279"/>
      <c r="Q75" s="310"/>
      <c r="R75" s="279"/>
      <c r="S75" s="307"/>
      <c r="T75" s="307"/>
      <c r="U75" s="190"/>
    </row>
    <row r="76" spans="1:21" x14ac:dyDescent="0.5">
      <c r="A76" s="434" t="s">
        <v>107</v>
      </c>
      <c r="B76" s="435"/>
      <c r="C76" s="435"/>
      <c r="D76" s="435"/>
      <c r="E76" s="435"/>
      <c r="F76" s="435"/>
      <c r="G76" s="435"/>
      <c r="H76" s="435"/>
      <c r="I76" s="435"/>
      <c r="J76" s="435"/>
      <c r="K76" s="435"/>
      <c r="L76" s="435"/>
      <c r="M76" s="435"/>
      <c r="N76" s="436"/>
      <c r="O76" s="279"/>
      <c r="P76" s="279"/>
      <c r="Q76" s="310"/>
      <c r="R76" s="277"/>
      <c r="S76" s="178"/>
      <c r="T76" s="307"/>
      <c r="U76" s="190"/>
    </row>
    <row r="77" spans="1:21" x14ac:dyDescent="0.5">
      <c r="A77" s="444"/>
      <c r="B77" s="445"/>
      <c r="C77" s="439" t="s">
        <v>108</v>
      </c>
      <c r="D77" s="439"/>
      <c r="E77" s="439" t="s">
        <v>109</v>
      </c>
      <c r="F77" s="439"/>
      <c r="G77" s="439" t="s">
        <v>110</v>
      </c>
      <c r="H77" s="439"/>
      <c r="I77" s="439" t="s">
        <v>111</v>
      </c>
      <c r="J77" s="439"/>
      <c r="K77" s="439" t="s">
        <v>112</v>
      </c>
      <c r="L77" s="439"/>
      <c r="M77" s="439" t="s">
        <v>113</v>
      </c>
      <c r="N77" s="439"/>
      <c r="O77" s="279"/>
      <c r="P77" s="279"/>
      <c r="Q77" s="310"/>
      <c r="R77" s="277"/>
      <c r="S77" s="178"/>
      <c r="T77" s="307"/>
      <c r="U77" s="190"/>
    </row>
    <row r="78" spans="1:21" x14ac:dyDescent="0.5">
      <c r="A78" s="444"/>
      <c r="B78" s="445"/>
      <c r="C78" s="439"/>
      <c r="D78" s="439"/>
      <c r="E78" s="439"/>
      <c r="F78" s="439"/>
      <c r="G78" s="439"/>
      <c r="H78" s="439"/>
      <c r="I78" s="439"/>
      <c r="J78" s="439"/>
      <c r="K78" s="439"/>
      <c r="L78" s="439"/>
      <c r="M78" s="439"/>
      <c r="N78" s="439"/>
      <c r="O78" s="279"/>
      <c r="P78" s="279"/>
      <c r="Q78" s="310"/>
      <c r="R78" s="277"/>
      <c r="S78" s="178"/>
      <c r="T78" s="307"/>
      <c r="U78" s="190"/>
    </row>
    <row r="79" spans="1:21" x14ac:dyDescent="0.5">
      <c r="A79" s="15" t="s">
        <v>124</v>
      </c>
      <c r="B79" s="15"/>
      <c r="C79" s="447" t="s">
        <v>125</v>
      </c>
      <c r="D79" s="448"/>
      <c r="E79" s="448"/>
      <c r="F79" s="448"/>
      <c r="G79" s="448"/>
      <c r="H79" s="448"/>
      <c r="I79" s="448"/>
      <c r="J79" s="448"/>
      <c r="K79" s="448"/>
      <c r="L79" s="448"/>
      <c r="M79" s="448"/>
      <c r="N79" s="438"/>
      <c r="O79" s="16"/>
      <c r="P79" s="16"/>
      <c r="Q79" s="311"/>
      <c r="R79" s="16"/>
      <c r="S79" s="312"/>
      <c r="T79" s="312"/>
      <c r="U79" s="189"/>
    </row>
    <row r="80" spans="1:21" x14ac:dyDescent="0.5">
      <c r="A80" s="442"/>
      <c r="B80" s="443"/>
      <c r="C80" s="373" t="s">
        <v>116</v>
      </c>
      <c r="D80" s="373"/>
      <c r="E80" s="373"/>
      <c r="F80" s="373"/>
      <c r="G80" s="373"/>
      <c r="H80" s="373"/>
      <c r="I80" s="373"/>
      <c r="J80" s="373"/>
      <c r="K80" s="373"/>
      <c r="L80" s="373"/>
      <c r="M80" s="373"/>
      <c r="N80" s="373"/>
      <c r="O80" s="279"/>
      <c r="P80" s="279"/>
      <c r="Q80" s="310"/>
      <c r="R80" s="279"/>
      <c r="S80" s="307"/>
      <c r="T80" s="307"/>
      <c r="U80" s="190"/>
    </row>
    <row r="81" spans="1:21" x14ac:dyDescent="0.5">
      <c r="A81" s="442"/>
      <c r="B81" s="443"/>
      <c r="C81" s="446" t="s">
        <v>117</v>
      </c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279"/>
      <c r="P81" s="279"/>
      <c r="Q81" s="310"/>
      <c r="R81" s="279"/>
      <c r="S81" s="307"/>
      <c r="T81" s="307"/>
      <c r="U81" s="190"/>
    </row>
    <row r="82" spans="1:21" x14ac:dyDescent="0.5">
      <c r="A82" s="306" t="s">
        <v>101</v>
      </c>
      <c r="B82" s="275"/>
      <c r="C82" s="440" t="s">
        <v>217</v>
      </c>
      <c r="D82" s="441"/>
      <c r="E82" s="267"/>
      <c r="F82" s="267" t="s">
        <v>102</v>
      </c>
      <c r="G82" s="279"/>
      <c r="H82" s="267"/>
      <c r="I82" s="267" t="s">
        <v>103</v>
      </c>
      <c r="J82" s="267"/>
      <c r="K82" s="307"/>
      <c r="L82" s="267"/>
      <c r="M82" s="267"/>
      <c r="N82" s="268"/>
      <c r="O82" s="279"/>
      <c r="P82" s="279"/>
      <c r="Q82" s="310"/>
      <c r="R82" s="279"/>
      <c r="S82" s="307"/>
      <c r="T82" s="307"/>
      <c r="U82" s="190"/>
    </row>
    <row r="83" spans="1:21" x14ac:dyDescent="0.5">
      <c r="A83" s="442"/>
      <c r="B83" s="443"/>
      <c r="C83" s="440" t="s">
        <v>218</v>
      </c>
      <c r="D83" s="441"/>
      <c r="E83" s="308"/>
      <c r="F83" s="308" t="s">
        <v>104</v>
      </c>
      <c r="G83" s="308"/>
      <c r="H83" s="308"/>
      <c r="I83" s="308"/>
      <c r="J83" s="308"/>
      <c r="K83" s="308" t="s">
        <v>105</v>
      </c>
      <c r="L83" s="308"/>
      <c r="M83" s="308"/>
      <c r="N83" s="309"/>
      <c r="O83" s="279"/>
      <c r="P83" s="279"/>
      <c r="Q83" s="310"/>
      <c r="R83" s="279"/>
      <c r="S83" s="307"/>
      <c r="T83" s="307"/>
      <c r="U83" s="190"/>
    </row>
    <row r="84" spans="1:21" x14ac:dyDescent="0.5">
      <c r="A84" s="444"/>
      <c r="B84" s="445"/>
      <c r="C84" s="434" t="s">
        <v>106</v>
      </c>
      <c r="D84" s="435"/>
      <c r="E84" s="435"/>
      <c r="F84" s="435"/>
      <c r="G84" s="435"/>
      <c r="H84" s="435"/>
      <c r="I84" s="435"/>
      <c r="J84" s="435"/>
      <c r="K84" s="435"/>
      <c r="L84" s="435"/>
      <c r="M84" s="435"/>
      <c r="N84" s="436"/>
      <c r="O84" s="279"/>
      <c r="P84" s="279"/>
      <c r="Q84" s="310"/>
      <c r="R84" s="279"/>
      <c r="S84" s="307"/>
      <c r="T84" s="307"/>
      <c r="U84" s="190"/>
    </row>
    <row r="85" spans="1:21" x14ac:dyDescent="0.5">
      <c r="A85" s="444"/>
      <c r="B85" s="445"/>
      <c r="C85" s="434" t="s">
        <v>118</v>
      </c>
      <c r="D85" s="435"/>
      <c r="E85" s="435"/>
      <c r="F85" s="435"/>
      <c r="G85" s="435"/>
      <c r="H85" s="435"/>
      <c r="I85" s="435"/>
      <c r="J85" s="435"/>
      <c r="K85" s="435"/>
      <c r="L85" s="435"/>
      <c r="M85" s="435"/>
      <c r="N85" s="436"/>
      <c r="O85" s="279"/>
      <c r="P85" s="279"/>
      <c r="Q85" s="310"/>
      <c r="R85" s="279"/>
      <c r="S85" s="307"/>
      <c r="T85" s="307"/>
      <c r="U85" s="190"/>
    </row>
    <row r="86" spans="1:21" x14ac:dyDescent="0.5">
      <c r="A86" s="434" t="s">
        <v>107</v>
      </c>
      <c r="B86" s="435"/>
      <c r="C86" s="435"/>
      <c r="D86" s="435"/>
      <c r="E86" s="435"/>
      <c r="F86" s="435"/>
      <c r="G86" s="435"/>
      <c r="H86" s="435"/>
      <c r="I86" s="435"/>
      <c r="J86" s="435"/>
      <c r="K86" s="435"/>
      <c r="L86" s="435"/>
      <c r="M86" s="435"/>
      <c r="N86" s="436"/>
      <c r="O86" s="279"/>
      <c r="P86" s="279"/>
      <c r="Q86" s="310"/>
      <c r="R86" s="277"/>
      <c r="S86" s="178"/>
      <c r="T86" s="307"/>
      <c r="U86" s="190"/>
    </row>
    <row r="87" spans="1:21" x14ac:dyDescent="0.5">
      <c r="A87" s="444"/>
      <c r="B87" s="445"/>
      <c r="C87" s="439" t="s">
        <v>108</v>
      </c>
      <c r="D87" s="439"/>
      <c r="E87" s="439" t="s">
        <v>109</v>
      </c>
      <c r="F87" s="439"/>
      <c r="G87" s="439" t="s">
        <v>110</v>
      </c>
      <c r="H87" s="439"/>
      <c r="I87" s="439" t="s">
        <v>111</v>
      </c>
      <c r="J87" s="439"/>
      <c r="K87" s="439" t="s">
        <v>112</v>
      </c>
      <c r="L87" s="439"/>
      <c r="M87" s="439" t="s">
        <v>113</v>
      </c>
      <c r="N87" s="439"/>
      <c r="O87" s="279"/>
      <c r="P87" s="279"/>
      <c r="Q87" s="310"/>
      <c r="R87" s="277"/>
      <c r="S87" s="178"/>
      <c r="T87" s="307"/>
      <c r="U87" s="190"/>
    </row>
    <row r="88" spans="1:21" x14ac:dyDescent="0.5">
      <c r="A88" s="444"/>
      <c r="B88" s="445"/>
      <c r="C88" s="439"/>
      <c r="D88" s="439"/>
      <c r="E88" s="439"/>
      <c r="F88" s="439"/>
      <c r="G88" s="439"/>
      <c r="H88" s="439"/>
      <c r="I88" s="439"/>
      <c r="J88" s="439"/>
      <c r="K88" s="439"/>
      <c r="L88" s="439"/>
      <c r="M88" s="439"/>
      <c r="N88" s="439"/>
      <c r="O88" s="279"/>
      <c r="P88" s="279"/>
      <c r="Q88" s="310"/>
      <c r="R88" s="277"/>
      <c r="S88" s="178"/>
      <c r="T88" s="307"/>
      <c r="U88" s="190"/>
    </row>
    <row r="89" spans="1:21" x14ac:dyDescent="0.5">
      <c r="A89" s="15" t="s">
        <v>126</v>
      </c>
      <c r="B89" s="15"/>
      <c r="C89" s="463" t="s">
        <v>127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5"/>
      <c r="O89" s="16"/>
      <c r="P89" s="16"/>
      <c r="Q89" s="311"/>
      <c r="R89" s="16"/>
      <c r="S89" s="312"/>
      <c r="T89" s="312"/>
      <c r="U89" s="189"/>
    </row>
    <row r="90" spans="1:21" x14ac:dyDescent="0.5">
      <c r="A90" s="442"/>
      <c r="B90" s="443"/>
      <c r="C90" s="373" t="s">
        <v>116</v>
      </c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279"/>
      <c r="P90" s="279"/>
      <c r="Q90" s="310"/>
      <c r="R90" s="279"/>
      <c r="S90" s="307"/>
      <c r="T90" s="307"/>
      <c r="U90" s="190"/>
    </row>
    <row r="91" spans="1:21" x14ac:dyDescent="0.5">
      <c r="A91" s="442"/>
      <c r="B91" s="443"/>
      <c r="C91" s="446" t="s">
        <v>117</v>
      </c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279"/>
      <c r="P91" s="279"/>
      <c r="Q91" s="310"/>
      <c r="R91" s="279"/>
      <c r="S91" s="307"/>
      <c r="T91" s="307"/>
      <c r="U91" s="190"/>
    </row>
    <row r="92" spans="1:21" x14ac:dyDescent="0.5">
      <c r="A92" s="306" t="s">
        <v>101</v>
      </c>
      <c r="B92" s="275"/>
      <c r="C92" s="440" t="s">
        <v>217</v>
      </c>
      <c r="D92" s="441"/>
      <c r="E92" s="267"/>
      <c r="F92" s="267" t="s">
        <v>102</v>
      </c>
      <c r="G92" s="279"/>
      <c r="H92" s="267"/>
      <c r="I92" s="267" t="s">
        <v>103</v>
      </c>
      <c r="J92" s="267"/>
      <c r="K92" s="307"/>
      <c r="L92" s="267"/>
      <c r="M92" s="267"/>
      <c r="N92" s="268"/>
      <c r="O92" s="279"/>
      <c r="P92" s="279"/>
      <c r="Q92" s="310"/>
      <c r="R92" s="279"/>
      <c r="S92" s="307"/>
      <c r="T92" s="307"/>
      <c r="U92" s="190"/>
    </row>
    <row r="93" spans="1:21" x14ac:dyDescent="0.5">
      <c r="A93" s="442"/>
      <c r="B93" s="443"/>
      <c r="C93" s="440" t="s">
        <v>218</v>
      </c>
      <c r="D93" s="441"/>
      <c r="E93" s="308"/>
      <c r="F93" s="308" t="s">
        <v>104</v>
      </c>
      <c r="G93" s="308"/>
      <c r="H93" s="308"/>
      <c r="I93" s="308"/>
      <c r="J93" s="308"/>
      <c r="K93" s="308" t="s">
        <v>105</v>
      </c>
      <c r="L93" s="308"/>
      <c r="M93" s="308"/>
      <c r="N93" s="309"/>
      <c r="O93" s="279"/>
      <c r="P93" s="279"/>
      <c r="Q93" s="310"/>
      <c r="R93" s="279"/>
      <c r="S93" s="307"/>
      <c r="T93" s="307"/>
      <c r="U93" s="190"/>
    </row>
    <row r="94" spans="1:21" x14ac:dyDescent="0.5">
      <c r="A94" s="444"/>
      <c r="B94" s="445"/>
      <c r="C94" s="434" t="s">
        <v>106</v>
      </c>
      <c r="D94" s="435"/>
      <c r="E94" s="435"/>
      <c r="F94" s="435"/>
      <c r="G94" s="435"/>
      <c r="H94" s="435"/>
      <c r="I94" s="435"/>
      <c r="J94" s="435"/>
      <c r="K94" s="435"/>
      <c r="L94" s="435"/>
      <c r="M94" s="435"/>
      <c r="N94" s="436"/>
      <c r="O94" s="279"/>
      <c r="P94" s="279"/>
      <c r="Q94" s="310"/>
      <c r="R94" s="279"/>
      <c r="S94" s="307"/>
      <c r="T94" s="307"/>
      <c r="U94" s="190"/>
    </row>
    <row r="95" spans="1:21" x14ac:dyDescent="0.5">
      <c r="A95" s="444"/>
      <c r="B95" s="445"/>
      <c r="C95" s="434" t="s">
        <v>118</v>
      </c>
      <c r="D95" s="435"/>
      <c r="E95" s="435"/>
      <c r="F95" s="435"/>
      <c r="G95" s="435"/>
      <c r="H95" s="435"/>
      <c r="I95" s="435"/>
      <c r="J95" s="435"/>
      <c r="K95" s="435"/>
      <c r="L95" s="435"/>
      <c r="M95" s="435"/>
      <c r="N95" s="436"/>
      <c r="O95" s="279"/>
      <c r="P95" s="279"/>
      <c r="Q95" s="310"/>
      <c r="R95" s="279"/>
      <c r="S95" s="307"/>
      <c r="T95" s="307"/>
      <c r="U95" s="190"/>
    </row>
    <row r="96" spans="1:21" x14ac:dyDescent="0.5">
      <c r="A96" s="434" t="s">
        <v>107</v>
      </c>
      <c r="B96" s="435"/>
      <c r="C96" s="435"/>
      <c r="D96" s="435"/>
      <c r="E96" s="435"/>
      <c r="F96" s="435"/>
      <c r="G96" s="435"/>
      <c r="H96" s="435"/>
      <c r="I96" s="435"/>
      <c r="J96" s="435"/>
      <c r="K96" s="435"/>
      <c r="L96" s="435"/>
      <c r="M96" s="435"/>
      <c r="N96" s="436"/>
      <c r="O96" s="279"/>
      <c r="P96" s="279"/>
      <c r="Q96" s="310"/>
      <c r="R96" s="277"/>
      <c r="S96" s="178"/>
      <c r="T96" s="307"/>
      <c r="U96" s="190"/>
    </row>
    <row r="97" spans="1:21" x14ac:dyDescent="0.5">
      <c r="A97" s="444"/>
      <c r="B97" s="445"/>
      <c r="C97" s="439" t="s">
        <v>108</v>
      </c>
      <c r="D97" s="439"/>
      <c r="E97" s="439" t="s">
        <v>109</v>
      </c>
      <c r="F97" s="439"/>
      <c r="G97" s="439" t="s">
        <v>110</v>
      </c>
      <c r="H97" s="439"/>
      <c r="I97" s="439" t="s">
        <v>111</v>
      </c>
      <c r="J97" s="439"/>
      <c r="K97" s="439" t="s">
        <v>112</v>
      </c>
      <c r="L97" s="439"/>
      <c r="M97" s="439" t="s">
        <v>113</v>
      </c>
      <c r="N97" s="439"/>
      <c r="O97" s="279"/>
      <c r="P97" s="279"/>
      <c r="Q97" s="310"/>
      <c r="R97" s="277"/>
      <c r="S97" s="178"/>
      <c r="T97" s="307"/>
      <c r="U97" s="190"/>
    </row>
    <row r="98" spans="1:21" x14ac:dyDescent="0.5">
      <c r="A98" s="444"/>
      <c r="B98" s="445"/>
      <c r="C98" s="439"/>
      <c r="D98" s="439"/>
      <c r="E98" s="439"/>
      <c r="F98" s="439"/>
      <c r="G98" s="439"/>
      <c r="H98" s="439"/>
      <c r="I98" s="439"/>
      <c r="J98" s="439"/>
      <c r="K98" s="439"/>
      <c r="L98" s="439"/>
      <c r="M98" s="439"/>
      <c r="N98" s="439"/>
      <c r="O98" s="279"/>
      <c r="P98" s="279"/>
      <c r="Q98" s="310"/>
      <c r="R98" s="277"/>
      <c r="S98" s="178"/>
      <c r="T98" s="307"/>
      <c r="U98" s="190"/>
    </row>
    <row r="99" spans="1:21" x14ac:dyDescent="0.5">
      <c r="A99" s="15" t="s">
        <v>128</v>
      </c>
      <c r="B99" s="15"/>
      <c r="C99" s="447" t="s">
        <v>129</v>
      </c>
      <c r="D99" s="448"/>
      <c r="E99" s="448"/>
      <c r="F99" s="448"/>
      <c r="G99" s="448"/>
      <c r="H99" s="448"/>
      <c r="I99" s="448"/>
      <c r="J99" s="448"/>
      <c r="K99" s="448"/>
      <c r="L99" s="448"/>
      <c r="M99" s="448"/>
      <c r="N99" s="438"/>
      <c r="O99" s="16"/>
      <c r="P99" s="16"/>
      <c r="Q99" s="311"/>
      <c r="R99" s="16"/>
      <c r="S99" s="312"/>
      <c r="T99" s="312"/>
      <c r="U99" s="189"/>
    </row>
    <row r="100" spans="1:21" x14ac:dyDescent="0.5">
      <c r="A100" s="442"/>
      <c r="B100" s="443"/>
      <c r="C100" s="373" t="s">
        <v>116</v>
      </c>
      <c r="D100" s="373"/>
      <c r="E100" s="373"/>
      <c r="F100" s="373"/>
      <c r="G100" s="373"/>
      <c r="H100" s="373"/>
      <c r="I100" s="373"/>
      <c r="J100" s="373"/>
      <c r="K100" s="373"/>
      <c r="L100" s="373"/>
      <c r="M100" s="373"/>
      <c r="N100" s="373"/>
      <c r="O100" s="279"/>
      <c r="P100" s="279"/>
      <c r="Q100" s="310"/>
      <c r="R100" s="279"/>
      <c r="S100" s="307"/>
      <c r="T100" s="307"/>
      <c r="U100" s="190"/>
    </row>
    <row r="101" spans="1:21" x14ac:dyDescent="0.5">
      <c r="A101" s="442"/>
      <c r="B101" s="443"/>
      <c r="C101" s="446" t="s">
        <v>117</v>
      </c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279"/>
      <c r="P101" s="279"/>
      <c r="Q101" s="310"/>
      <c r="R101" s="279"/>
      <c r="S101" s="307"/>
      <c r="T101" s="307"/>
      <c r="U101" s="190"/>
    </row>
    <row r="102" spans="1:21" x14ac:dyDescent="0.5">
      <c r="A102" s="306" t="s">
        <v>101</v>
      </c>
      <c r="B102" s="275"/>
      <c r="C102" s="440" t="s">
        <v>217</v>
      </c>
      <c r="D102" s="441"/>
      <c r="E102" s="267"/>
      <c r="F102" s="267" t="s">
        <v>102</v>
      </c>
      <c r="G102" s="279"/>
      <c r="H102" s="267"/>
      <c r="I102" s="267" t="s">
        <v>103</v>
      </c>
      <c r="J102" s="267"/>
      <c r="K102" s="307"/>
      <c r="L102" s="267"/>
      <c r="M102" s="267"/>
      <c r="N102" s="268"/>
      <c r="O102" s="279"/>
      <c r="P102" s="279"/>
      <c r="Q102" s="310"/>
      <c r="R102" s="279"/>
      <c r="S102" s="307"/>
      <c r="T102" s="307"/>
      <c r="U102" s="190"/>
    </row>
    <row r="103" spans="1:21" x14ac:dyDescent="0.5">
      <c r="A103" s="442"/>
      <c r="B103" s="443"/>
      <c r="C103" s="440" t="s">
        <v>218</v>
      </c>
      <c r="D103" s="441"/>
      <c r="E103" s="308"/>
      <c r="F103" s="308" t="s">
        <v>104</v>
      </c>
      <c r="G103" s="308"/>
      <c r="H103" s="308"/>
      <c r="I103" s="308"/>
      <c r="J103" s="308"/>
      <c r="K103" s="308" t="s">
        <v>105</v>
      </c>
      <c r="L103" s="308"/>
      <c r="M103" s="308"/>
      <c r="N103" s="309"/>
      <c r="O103" s="279"/>
      <c r="P103" s="279"/>
      <c r="Q103" s="310"/>
      <c r="R103" s="279"/>
      <c r="S103" s="307"/>
      <c r="T103" s="307"/>
      <c r="U103" s="190"/>
    </row>
    <row r="104" spans="1:21" x14ac:dyDescent="0.5">
      <c r="A104" s="444"/>
      <c r="B104" s="445"/>
      <c r="C104" s="434" t="s">
        <v>106</v>
      </c>
      <c r="D104" s="435"/>
      <c r="E104" s="435"/>
      <c r="F104" s="435"/>
      <c r="G104" s="435"/>
      <c r="H104" s="435"/>
      <c r="I104" s="435"/>
      <c r="J104" s="435"/>
      <c r="K104" s="435"/>
      <c r="L104" s="435"/>
      <c r="M104" s="435"/>
      <c r="N104" s="436"/>
      <c r="O104" s="279"/>
      <c r="P104" s="279"/>
      <c r="Q104" s="310"/>
      <c r="R104" s="279"/>
      <c r="S104" s="307"/>
      <c r="T104" s="307"/>
      <c r="U104" s="190"/>
    </row>
    <row r="105" spans="1:21" x14ac:dyDescent="0.5">
      <c r="A105" s="444"/>
      <c r="B105" s="445"/>
      <c r="C105" s="434" t="s">
        <v>118</v>
      </c>
      <c r="D105" s="435"/>
      <c r="E105" s="435"/>
      <c r="F105" s="435"/>
      <c r="G105" s="435"/>
      <c r="H105" s="435"/>
      <c r="I105" s="435"/>
      <c r="J105" s="435"/>
      <c r="K105" s="435"/>
      <c r="L105" s="435"/>
      <c r="M105" s="435"/>
      <c r="N105" s="436"/>
      <c r="O105" s="279"/>
      <c r="P105" s="279"/>
      <c r="Q105" s="310"/>
      <c r="R105" s="279"/>
      <c r="S105" s="307"/>
      <c r="T105" s="307"/>
      <c r="U105" s="190"/>
    </row>
    <row r="106" spans="1:21" x14ac:dyDescent="0.5">
      <c r="A106" s="434" t="s">
        <v>107</v>
      </c>
      <c r="B106" s="435"/>
      <c r="C106" s="435"/>
      <c r="D106" s="435"/>
      <c r="E106" s="435"/>
      <c r="F106" s="435"/>
      <c r="G106" s="435"/>
      <c r="H106" s="435"/>
      <c r="I106" s="435"/>
      <c r="J106" s="435"/>
      <c r="K106" s="435"/>
      <c r="L106" s="435"/>
      <c r="M106" s="435"/>
      <c r="N106" s="436"/>
      <c r="O106" s="279"/>
      <c r="P106" s="279"/>
      <c r="Q106" s="310"/>
      <c r="R106" s="277"/>
      <c r="S106" s="178"/>
      <c r="T106" s="307"/>
      <c r="U106" s="190"/>
    </row>
    <row r="107" spans="1:21" x14ac:dyDescent="0.5">
      <c r="A107" s="444"/>
      <c r="B107" s="445"/>
      <c r="C107" s="439" t="s">
        <v>108</v>
      </c>
      <c r="D107" s="439"/>
      <c r="E107" s="439" t="s">
        <v>109</v>
      </c>
      <c r="F107" s="439"/>
      <c r="G107" s="439" t="s">
        <v>110</v>
      </c>
      <c r="H107" s="439"/>
      <c r="I107" s="439" t="s">
        <v>111</v>
      </c>
      <c r="J107" s="439"/>
      <c r="K107" s="439" t="s">
        <v>112</v>
      </c>
      <c r="L107" s="439"/>
      <c r="M107" s="439" t="s">
        <v>113</v>
      </c>
      <c r="N107" s="439"/>
      <c r="O107" s="279"/>
      <c r="P107" s="279"/>
      <c r="Q107" s="310"/>
      <c r="R107" s="277"/>
      <c r="S107" s="178"/>
      <c r="T107" s="307"/>
      <c r="U107" s="190"/>
    </row>
    <row r="108" spans="1:21" x14ac:dyDescent="0.5">
      <c r="A108" s="444"/>
      <c r="B108" s="445"/>
      <c r="C108" s="439"/>
      <c r="D108" s="439"/>
      <c r="E108" s="439"/>
      <c r="F108" s="439"/>
      <c r="G108" s="439"/>
      <c r="H108" s="439"/>
      <c r="I108" s="439"/>
      <c r="J108" s="439"/>
      <c r="K108" s="439"/>
      <c r="L108" s="439"/>
      <c r="M108" s="439"/>
      <c r="N108" s="439"/>
      <c r="O108" s="279"/>
      <c r="P108" s="279"/>
      <c r="Q108" s="310"/>
      <c r="R108" s="277"/>
      <c r="S108" s="178"/>
      <c r="T108" s="307"/>
      <c r="U108" s="190"/>
    </row>
    <row r="109" spans="1:21" x14ac:dyDescent="0.5">
      <c r="A109" s="15" t="s">
        <v>130</v>
      </c>
      <c r="B109" s="15"/>
      <c r="C109" s="463" t="s">
        <v>131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5"/>
      <c r="O109" s="16"/>
      <c r="P109" s="16"/>
      <c r="Q109" s="311"/>
      <c r="R109" s="16"/>
      <c r="S109" s="312"/>
      <c r="T109" s="312"/>
      <c r="U109" s="189"/>
    </row>
    <row r="110" spans="1:21" x14ac:dyDescent="0.5">
      <c r="A110" s="442"/>
      <c r="B110" s="443"/>
      <c r="C110" s="373" t="s">
        <v>116</v>
      </c>
      <c r="D110" s="373"/>
      <c r="E110" s="373"/>
      <c r="F110" s="373"/>
      <c r="G110" s="373"/>
      <c r="H110" s="373"/>
      <c r="I110" s="373"/>
      <c r="J110" s="373"/>
      <c r="K110" s="373"/>
      <c r="L110" s="373"/>
      <c r="M110" s="373"/>
      <c r="N110" s="373"/>
      <c r="O110" s="279"/>
      <c r="P110" s="279"/>
      <c r="Q110" s="310"/>
      <c r="R110" s="279"/>
      <c r="S110" s="307"/>
      <c r="T110" s="307"/>
      <c r="U110" s="190"/>
    </row>
    <row r="111" spans="1:21" x14ac:dyDescent="0.5">
      <c r="A111" s="442"/>
      <c r="B111" s="443"/>
      <c r="C111" s="446" t="s">
        <v>117</v>
      </c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279"/>
      <c r="P111" s="279"/>
      <c r="Q111" s="310"/>
      <c r="R111" s="279"/>
      <c r="S111" s="307"/>
      <c r="T111" s="307"/>
      <c r="U111" s="190"/>
    </row>
    <row r="112" spans="1:21" x14ac:dyDescent="0.5">
      <c r="A112" s="306" t="s">
        <v>101</v>
      </c>
      <c r="B112" s="275"/>
      <c r="C112" s="440" t="s">
        <v>217</v>
      </c>
      <c r="D112" s="441"/>
      <c r="E112" s="267"/>
      <c r="F112" s="267" t="s">
        <v>102</v>
      </c>
      <c r="G112" s="279"/>
      <c r="H112" s="267"/>
      <c r="I112" s="267" t="s">
        <v>103</v>
      </c>
      <c r="J112" s="267"/>
      <c r="K112" s="307"/>
      <c r="L112" s="267"/>
      <c r="M112" s="267"/>
      <c r="N112" s="268"/>
      <c r="O112" s="279"/>
      <c r="P112" s="279"/>
      <c r="Q112" s="310"/>
      <c r="R112" s="279"/>
      <c r="S112" s="307"/>
      <c r="T112" s="307"/>
      <c r="U112" s="190"/>
    </row>
    <row r="113" spans="1:21" x14ac:dyDescent="0.5">
      <c r="A113" s="442"/>
      <c r="B113" s="443"/>
      <c r="C113" s="440" t="s">
        <v>218</v>
      </c>
      <c r="D113" s="441"/>
      <c r="E113" s="308"/>
      <c r="F113" s="308" t="s">
        <v>104</v>
      </c>
      <c r="G113" s="308"/>
      <c r="H113" s="308"/>
      <c r="I113" s="308"/>
      <c r="J113" s="308"/>
      <c r="K113" s="308" t="s">
        <v>105</v>
      </c>
      <c r="L113" s="308"/>
      <c r="M113" s="308"/>
      <c r="N113" s="309"/>
      <c r="O113" s="279"/>
      <c r="P113" s="279"/>
      <c r="Q113" s="310"/>
      <c r="R113" s="279"/>
      <c r="S113" s="307"/>
      <c r="T113" s="307"/>
      <c r="U113" s="190"/>
    </row>
    <row r="114" spans="1:21" x14ac:dyDescent="0.5">
      <c r="A114" s="444"/>
      <c r="B114" s="445"/>
      <c r="C114" s="434" t="s">
        <v>106</v>
      </c>
      <c r="D114" s="435"/>
      <c r="E114" s="435"/>
      <c r="F114" s="435"/>
      <c r="G114" s="435"/>
      <c r="H114" s="435"/>
      <c r="I114" s="435"/>
      <c r="J114" s="435"/>
      <c r="K114" s="435"/>
      <c r="L114" s="435"/>
      <c r="M114" s="435"/>
      <c r="N114" s="436"/>
      <c r="O114" s="279"/>
      <c r="P114" s="279"/>
      <c r="Q114" s="310"/>
      <c r="R114" s="279"/>
      <c r="S114" s="307"/>
      <c r="T114" s="307"/>
      <c r="U114" s="190"/>
    </row>
    <row r="115" spans="1:21" x14ac:dyDescent="0.5">
      <c r="A115" s="444"/>
      <c r="B115" s="445"/>
      <c r="C115" s="434" t="s">
        <v>118</v>
      </c>
      <c r="D115" s="435"/>
      <c r="E115" s="435"/>
      <c r="F115" s="435"/>
      <c r="G115" s="435"/>
      <c r="H115" s="435"/>
      <c r="I115" s="435"/>
      <c r="J115" s="435"/>
      <c r="K115" s="435"/>
      <c r="L115" s="435"/>
      <c r="M115" s="435"/>
      <c r="N115" s="436"/>
      <c r="O115" s="279"/>
      <c r="P115" s="279"/>
      <c r="Q115" s="310"/>
      <c r="R115" s="279"/>
      <c r="S115" s="307"/>
      <c r="T115" s="307"/>
      <c r="U115" s="190"/>
    </row>
    <row r="116" spans="1:21" x14ac:dyDescent="0.5">
      <c r="A116" s="434" t="s">
        <v>107</v>
      </c>
      <c r="B116" s="435"/>
      <c r="C116" s="435"/>
      <c r="D116" s="435"/>
      <c r="E116" s="435"/>
      <c r="F116" s="435"/>
      <c r="G116" s="435"/>
      <c r="H116" s="435"/>
      <c r="I116" s="435"/>
      <c r="J116" s="435"/>
      <c r="K116" s="435"/>
      <c r="L116" s="435"/>
      <c r="M116" s="435"/>
      <c r="N116" s="436"/>
      <c r="O116" s="279"/>
      <c r="P116" s="279"/>
      <c r="Q116" s="310"/>
      <c r="R116" s="277"/>
      <c r="S116" s="178"/>
      <c r="T116" s="307"/>
      <c r="U116" s="190"/>
    </row>
    <row r="117" spans="1:21" x14ac:dyDescent="0.5">
      <c r="A117" s="444"/>
      <c r="B117" s="445"/>
      <c r="C117" s="439" t="s">
        <v>108</v>
      </c>
      <c r="D117" s="439"/>
      <c r="E117" s="439" t="s">
        <v>109</v>
      </c>
      <c r="F117" s="439"/>
      <c r="G117" s="439" t="s">
        <v>110</v>
      </c>
      <c r="H117" s="439"/>
      <c r="I117" s="439" t="s">
        <v>111</v>
      </c>
      <c r="J117" s="439"/>
      <c r="K117" s="439" t="s">
        <v>112</v>
      </c>
      <c r="L117" s="439"/>
      <c r="M117" s="439" t="s">
        <v>113</v>
      </c>
      <c r="N117" s="439"/>
      <c r="O117" s="279"/>
      <c r="P117" s="279"/>
      <c r="Q117" s="310"/>
      <c r="R117" s="277"/>
      <c r="S117" s="178"/>
      <c r="T117" s="307"/>
      <c r="U117" s="190"/>
    </row>
    <row r="118" spans="1:21" x14ac:dyDescent="0.5">
      <c r="A118" s="444"/>
      <c r="B118" s="445"/>
      <c r="C118" s="439"/>
      <c r="D118" s="439"/>
      <c r="E118" s="439"/>
      <c r="F118" s="439"/>
      <c r="G118" s="439"/>
      <c r="H118" s="439"/>
      <c r="I118" s="439"/>
      <c r="J118" s="439"/>
      <c r="K118" s="439"/>
      <c r="L118" s="439"/>
      <c r="M118" s="439"/>
      <c r="N118" s="439"/>
      <c r="O118" s="279"/>
      <c r="P118" s="279"/>
      <c r="Q118" s="310"/>
      <c r="R118" s="277"/>
      <c r="S118" s="178"/>
      <c r="T118" s="307"/>
      <c r="U118" s="190"/>
    </row>
    <row r="119" spans="1:21" x14ac:dyDescent="0.5">
      <c r="A119" s="14" t="s">
        <v>38</v>
      </c>
      <c r="B119" s="14"/>
      <c r="C119" s="393" t="s">
        <v>132</v>
      </c>
      <c r="D119" s="394"/>
      <c r="E119" s="394"/>
      <c r="F119" s="394"/>
      <c r="G119" s="394"/>
      <c r="H119" s="394"/>
      <c r="I119" s="394"/>
      <c r="J119" s="394"/>
      <c r="K119" s="394"/>
      <c r="L119" s="394"/>
      <c r="M119" s="394"/>
      <c r="N119" s="394"/>
      <c r="O119" s="162"/>
      <c r="P119" s="162"/>
      <c r="Q119" s="301"/>
      <c r="R119" s="163"/>
      <c r="S119" s="315"/>
      <c r="T119" s="180"/>
      <c r="U119" s="194"/>
    </row>
    <row r="120" spans="1:21" x14ac:dyDescent="0.5">
      <c r="A120" s="15" t="s">
        <v>133</v>
      </c>
      <c r="B120" s="15"/>
      <c r="C120" s="457" t="s">
        <v>134</v>
      </c>
      <c r="D120" s="457"/>
      <c r="E120" s="457"/>
      <c r="F120" s="457"/>
      <c r="G120" s="457"/>
      <c r="H120" s="457"/>
      <c r="I120" s="457"/>
      <c r="J120" s="457"/>
      <c r="K120" s="457"/>
      <c r="L120" s="457"/>
      <c r="M120" s="457"/>
      <c r="N120" s="457"/>
      <c r="O120" s="74"/>
      <c r="P120" s="74"/>
      <c r="Q120" s="303"/>
      <c r="R120" s="139"/>
      <c r="S120" s="316"/>
      <c r="T120" s="174"/>
      <c r="U120" s="195"/>
    </row>
    <row r="121" spans="1:21" x14ac:dyDescent="0.5">
      <c r="A121" s="442"/>
      <c r="B121" s="443"/>
      <c r="C121" s="373" t="s">
        <v>116</v>
      </c>
      <c r="D121" s="373"/>
      <c r="E121" s="373"/>
      <c r="F121" s="373"/>
      <c r="G121" s="373"/>
      <c r="H121" s="373"/>
      <c r="I121" s="373"/>
      <c r="J121" s="373"/>
      <c r="K121" s="373"/>
      <c r="L121" s="373"/>
      <c r="M121" s="373"/>
      <c r="N121" s="373"/>
      <c r="O121" s="77"/>
      <c r="P121" s="77"/>
      <c r="Q121" s="304"/>
      <c r="R121" s="140"/>
      <c r="S121" s="305"/>
      <c r="T121" s="300"/>
      <c r="U121" s="193"/>
    </row>
    <row r="122" spans="1:21" x14ac:dyDescent="0.5">
      <c r="A122" s="442"/>
      <c r="B122" s="443"/>
      <c r="C122" s="446" t="s">
        <v>117</v>
      </c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77"/>
      <c r="P122" s="77"/>
      <c r="Q122" s="304"/>
      <c r="R122" s="277"/>
      <c r="S122" s="305"/>
      <c r="T122" s="300"/>
      <c r="U122" s="193"/>
    </row>
    <row r="123" spans="1:21" x14ac:dyDescent="0.5">
      <c r="A123" s="306" t="s">
        <v>101</v>
      </c>
      <c r="B123" s="275"/>
      <c r="C123" s="440" t="s">
        <v>217</v>
      </c>
      <c r="D123" s="441"/>
      <c r="E123" s="267"/>
      <c r="F123" s="267" t="s">
        <v>102</v>
      </c>
      <c r="G123" s="279"/>
      <c r="H123" s="267"/>
      <c r="I123" s="267" t="s">
        <v>103</v>
      </c>
      <c r="J123" s="267"/>
      <c r="K123" s="307"/>
      <c r="L123" s="267"/>
      <c r="M123" s="267"/>
      <c r="N123" s="268"/>
      <c r="O123" s="77"/>
      <c r="P123" s="77"/>
      <c r="Q123" s="304"/>
      <c r="R123" s="277"/>
      <c r="S123" s="305"/>
      <c r="T123" s="300"/>
      <c r="U123" s="193"/>
    </row>
    <row r="124" spans="1:21" x14ac:dyDescent="0.5">
      <c r="A124" s="442"/>
      <c r="B124" s="443"/>
      <c r="C124" s="440" t="s">
        <v>218</v>
      </c>
      <c r="D124" s="441"/>
      <c r="E124" s="308"/>
      <c r="F124" s="308" t="s">
        <v>104</v>
      </c>
      <c r="G124" s="308"/>
      <c r="H124" s="308"/>
      <c r="I124" s="308"/>
      <c r="J124" s="308"/>
      <c r="K124" s="308" t="s">
        <v>105</v>
      </c>
      <c r="L124" s="308"/>
      <c r="M124" s="308"/>
      <c r="N124" s="309"/>
      <c r="O124" s="77"/>
      <c r="P124" s="77"/>
      <c r="Q124" s="304"/>
      <c r="R124" s="277"/>
      <c r="S124" s="305"/>
      <c r="T124" s="300"/>
      <c r="U124" s="193"/>
    </row>
    <row r="125" spans="1:21" x14ac:dyDescent="0.5">
      <c r="A125" s="444"/>
      <c r="B125" s="445"/>
      <c r="C125" s="434" t="s">
        <v>106</v>
      </c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6"/>
      <c r="O125" s="279"/>
      <c r="P125" s="279"/>
      <c r="Q125" s="310"/>
      <c r="R125" s="279"/>
      <c r="S125" s="307"/>
      <c r="T125" s="307"/>
      <c r="U125" s="190"/>
    </row>
    <row r="126" spans="1:21" x14ac:dyDescent="0.5">
      <c r="A126" s="444"/>
      <c r="B126" s="445"/>
      <c r="C126" s="434" t="s">
        <v>118</v>
      </c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6"/>
      <c r="O126" s="279"/>
      <c r="P126" s="279"/>
      <c r="Q126" s="310"/>
      <c r="R126" s="279"/>
      <c r="S126" s="307"/>
      <c r="T126" s="307"/>
      <c r="U126" s="190"/>
    </row>
    <row r="127" spans="1:21" x14ac:dyDescent="0.5">
      <c r="A127" s="434" t="s">
        <v>107</v>
      </c>
      <c r="B127" s="435"/>
      <c r="C127" s="435"/>
      <c r="D127" s="435"/>
      <c r="E127" s="435"/>
      <c r="F127" s="435"/>
      <c r="G127" s="435"/>
      <c r="H127" s="435"/>
      <c r="I127" s="435"/>
      <c r="J127" s="435"/>
      <c r="K127" s="435"/>
      <c r="L127" s="435"/>
      <c r="M127" s="435"/>
      <c r="N127" s="436"/>
      <c r="O127" s="279"/>
      <c r="P127" s="279"/>
      <c r="Q127" s="310"/>
      <c r="R127" s="277"/>
      <c r="S127" s="178"/>
      <c r="T127" s="307"/>
      <c r="U127" s="190"/>
    </row>
    <row r="128" spans="1:21" x14ac:dyDescent="0.5">
      <c r="A128" s="444"/>
      <c r="B128" s="445"/>
      <c r="C128" s="439" t="s">
        <v>108</v>
      </c>
      <c r="D128" s="439"/>
      <c r="E128" s="439" t="s">
        <v>109</v>
      </c>
      <c r="F128" s="439"/>
      <c r="G128" s="439" t="s">
        <v>110</v>
      </c>
      <c r="H128" s="439"/>
      <c r="I128" s="439" t="s">
        <v>111</v>
      </c>
      <c r="J128" s="439"/>
      <c r="K128" s="439" t="s">
        <v>112</v>
      </c>
      <c r="L128" s="439"/>
      <c r="M128" s="439" t="s">
        <v>113</v>
      </c>
      <c r="N128" s="439"/>
      <c r="O128" s="279"/>
      <c r="P128" s="279"/>
      <c r="Q128" s="310"/>
      <c r="R128" s="277"/>
      <c r="S128" s="178"/>
      <c r="T128" s="307"/>
      <c r="U128" s="190"/>
    </row>
    <row r="129" spans="1:21" x14ac:dyDescent="0.5">
      <c r="A129" s="444"/>
      <c r="B129" s="445"/>
      <c r="C129" s="439"/>
      <c r="D129" s="439"/>
      <c r="E129" s="439"/>
      <c r="F129" s="439"/>
      <c r="G129" s="439"/>
      <c r="H129" s="439"/>
      <c r="I129" s="439"/>
      <c r="J129" s="439"/>
      <c r="K129" s="439"/>
      <c r="L129" s="439"/>
      <c r="M129" s="439"/>
      <c r="N129" s="439"/>
      <c r="O129" s="279"/>
      <c r="P129" s="279"/>
      <c r="Q129" s="310"/>
      <c r="R129" s="277"/>
      <c r="S129" s="178"/>
      <c r="T129" s="307"/>
      <c r="U129" s="190"/>
    </row>
    <row r="130" spans="1:21" x14ac:dyDescent="0.5">
      <c r="A130" s="15" t="s">
        <v>135</v>
      </c>
      <c r="B130" s="15"/>
      <c r="C130" s="447" t="s">
        <v>136</v>
      </c>
      <c r="D130" s="470"/>
      <c r="E130" s="470"/>
      <c r="F130" s="470"/>
      <c r="G130" s="470"/>
      <c r="H130" s="470"/>
      <c r="I130" s="470"/>
      <c r="J130" s="470"/>
      <c r="K130" s="470"/>
      <c r="L130" s="470"/>
      <c r="M130" s="470"/>
      <c r="N130" s="471"/>
      <c r="O130" s="74"/>
      <c r="P130" s="74"/>
      <c r="Q130" s="303"/>
      <c r="R130" s="139"/>
      <c r="S130" s="316"/>
      <c r="T130" s="174"/>
      <c r="U130" s="195"/>
    </row>
    <row r="131" spans="1:21" x14ac:dyDescent="0.5">
      <c r="A131" s="442"/>
      <c r="B131" s="443"/>
      <c r="C131" s="373" t="s">
        <v>116</v>
      </c>
      <c r="D131" s="373"/>
      <c r="E131" s="373"/>
      <c r="F131" s="373"/>
      <c r="G131" s="373"/>
      <c r="H131" s="373"/>
      <c r="I131" s="373"/>
      <c r="J131" s="373"/>
      <c r="K131" s="373"/>
      <c r="L131" s="373"/>
      <c r="M131" s="373"/>
      <c r="N131" s="373"/>
      <c r="O131" s="77"/>
      <c r="P131" s="77"/>
      <c r="Q131" s="304"/>
      <c r="R131" s="140"/>
      <c r="S131" s="305"/>
      <c r="T131" s="300"/>
      <c r="U131" s="193"/>
    </row>
    <row r="132" spans="1:21" x14ac:dyDescent="0.5">
      <c r="A132" s="442"/>
      <c r="B132" s="443"/>
      <c r="C132" s="446" t="s">
        <v>117</v>
      </c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77"/>
      <c r="P132" s="77"/>
      <c r="Q132" s="304"/>
      <c r="R132" s="277"/>
      <c r="S132" s="305"/>
      <c r="T132" s="300"/>
      <c r="U132" s="193"/>
    </row>
    <row r="133" spans="1:21" x14ac:dyDescent="0.5">
      <c r="A133" s="306" t="s">
        <v>101</v>
      </c>
      <c r="B133" s="275"/>
      <c r="C133" s="440" t="s">
        <v>217</v>
      </c>
      <c r="D133" s="441"/>
      <c r="E133" s="267"/>
      <c r="F133" s="267" t="s">
        <v>102</v>
      </c>
      <c r="G133" s="279"/>
      <c r="H133" s="267"/>
      <c r="I133" s="267" t="s">
        <v>103</v>
      </c>
      <c r="J133" s="267"/>
      <c r="K133" s="307"/>
      <c r="L133" s="267"/>
      <c r="M133" s="267"/>
      <c r="N133" s="268"/>
      <c r="O133" s="77"/>
      <c r="P133" s="77"/>
      <c r="Q133" s="304"/>
      <c r="R133" s="277"/>
      <c r="S133" s="305"/>
      <c r="T133" s="300"/>
      <c r="U133" s="193"/>
    </row>
    <row r="134" spans="1:21" x14ac:dyDescent="0.5">
      <c r="A134" s="442"/>
      <c r="B134" s="443"/>
      <c r="C134" s="440" t="s">
        <v>218</v>
      </c>
      <c r="D134" s="441"/>
      <c r="E134" s="308"/>
      <c r="F134" s="308" t="s">
        <v>104</v>
      </c>
      <c r="G134" s="308"/>
      <c r="H134" s="308"/>
      <c r="I134" s="308"/>
      <c r="J134" s="308"/>
      <c r="K134" s="308" t="s">
        <v>105</v>
      </c>
      <c r="L134" s="308"/>
      <c r="M134" s="308"/>
      <c r="N134" s="309"/>
      <c r="O134" s="77"/>
      <c r="P134" s="77"/>
      <c r="Q134" s="304"/>
      <c r="R134" s="277"/>
      <c r="S134" s="305"/>
      <c r="T134" s="300"/>
      <c r="U134" s="193"/>
    </row>
    <row r="135" spans="1:21" x14ac:dyDescent="0.5">
      <c r="A135" s="444"/>
      <c r="B135" s="445"/>
      <c r="C135" s="434" t="s">
        <v>106</v>
      </c>
      <c r="D135" s="435"/>
      <c r="E135" s="435"/>
      <c r="F135" s="435"/>
      <c r="G135" s="435"/>
      <c r="H135" s="435"/>
      <c r="I135" s="435"/>
      <c r="J135" s="435"/>
      <c r="K135" s="435"/>
      <c r="L135" s="435"/>
      <c r="M135" s="435"/>
      <c r="N135" s="436"/>
      <c r="O135" s="279"/>
      <c r="P135" s="279"/>
      <c r="Q135" s="310"/>
      <c r="R135" s="279"/>
      <c r="S135" s="307"/>
      <c r="T135" s="307"/>
      <c r="U135" s="190"/>
    </row>
    <row r="136" spans="1:21" x14ac:dyDescent="0.5">
      <c r="A136" s="444"/>
      <c r="B136" s="445"/>
      <c r="C136" s="434" t="s">
        <v>118</v>
      </c>
      <c r="D136" s="435"/>
      <c r="E136" s="435"/>
      <c r="F136" s="435"/>
      <c r="G136" s="435"/>
      <c r="H136" s="435"/>
      <c r="I136" s="435"/>
      <c r="J136" s="435"/>
      <c r="K136" s="435"/>
      <c r="L136" s="435"/>
      <c r="M136" s="435"/>
      <c r="N136" s="436"/>
      <c r="O136" s="279"/>
      <c r="P136" s="279"/>
      <c r="Q136" s="310"/>
      <c r="R136" s="279"/>
      <c r="S136" s="307"/>
      <c r="T136" s="307"/>
      <c r="U136" s="190"/>
    </row>
    <row r="137" spans="1:21" x14ac:dyDescent="0.5">
      <c r="A137" s="434" t="s">
        <v>107</v>
      </c>
      <c r="B137" s="435"/>
      <c r="C137" s="435"/>
      <c r="D137" s="435"/>
      <c r="E137" s="435"/>
      <c r="F137" s="435"/>
      <c r="G137" s="435"/>
      <c r="H137" s="435"/>
      <c r="I137" s="435"/>
      <c r="J137" s="435"/>
      <c r="K137" s="435"/>
      <c r="L137" s="435"/>
      <c r="M137" s="435"/>
      <c r="N137" s="436"/>
      <c r="O137" s="279"/>
      <c r="P137" s="279"/>
      <c r="Q137" s="310"/>
      <c r="R137" s="277"/>
      <c r="S137" s="178"/>
      <c r="T137" s="307"/>
      <c r="U137" s="190"/>
    </row>
    <row r="138" spans="1:21" x14ac:dyDescent="0.5">
      <c r="A138" s="444"/>
      <c r="B138" s="445"/>
      <c r="C138" s="439" t="s">
        <v>108</v>
      </c>
      <c r="D138" s="439"/>
      <c r="E138" s="439" t="s">
        <v>109</v>
      </c>
      <c r="F138" s="439"/>
      <c r="G138" s="439" t="s">
        <v>110</v>
      </c>
      <c r="H138" s="439"/>
      <c r="I138" s="439" t="s">
        <v>111</v>
      </c>
      <c r="J138" s="439"/>
      <c r="K138" s="439" t="s">
        <v>112</v>
      </c>
      <c r="L138" s="439"/>
      <c r="M138" s="439" t="s">
        <v>113</v>
      </c>
      <c r="N138" s="439"/>
      <c r="O138" s="279"/>
      <c r="P138" s="279"/>
      <c r="Q138" s="310"/>
      <c r="R138" s="277"/>
      <c r="S138" s="178"/>
      <c r="T138" s="307"/>
      <c r="U138" s="190"/>
    </row>
    <row r="139" spans="1:21" x14ac:dyDescent="0.5">
      <c r="A139" s="444"/>
      <c r="B139" s="445"/>
      <c r="C139" s="439"/>
      <c r="D139" s="439"/>
      <c r="E139" s="439"/>
      <c r="F139" s="439"/>
      <c r="G139" s="439"/>
      <c r="H139" s="439"/>
      <c r="I139" s="439"/>
      <c r="J139" s="439"/>
      <c r="K139" s="439"/>
      <c r="L139" s="439"/>
      <c r="M139" s="439"/>
      <c r="N139" s="439"/>
      <c r="O139" s="279"/>
      <c r="P139" s="279"/>
      <c r="Q139" s="310"/>
      <c r="R139" s="277"/>
      <c r="S139" s="178"/>
      <c r="T139" s="307"/>
      <c r="U139" s="190"/>
    </row>
    <row r="140" spans="1:21" x14ac:dyDescent="0.5">
      <c r="A140" s="14" t="s">
        <v>40</v>
      </c>
      <c r="B140" s="14"/>
      <c r="C140" s="472" t="s">
        <v>41</v>
      </c>
      <c r="D140" s="473"/>
      <c r="E140" s="473"/>
      <c r="F140" s="473"/>
      <c r="G140" s="473"/>
      <c r="H140" s="473"/>
      <c r="I140" s="473"/>
      <c r="J140" s="473"/>
      <c r="K140" s="473"/>
      <c r="L140" s="473"/>
      <c r="M140" s="473"/>
      <c r="N140" s="473"/>
      <c r="O140" s="162"/>
      <c r="P140" s="162"/>
      <c r="Q140" s="301"/>
      <c r="R140" s="163"/>
      <c r="S140" s="313"/>
      <c r="T140" s="180"/>
      <c r="U140" s="194"/>
    </row>
    <row r="141" spans="1:21" x14ac:dyDescent="0.5">
      <c r="A141" s="15" t="s">
        <v>137</v>
      </c>
      <c r="B141" s="15"/>
      <c r="C141" s="447" t="s">
        <v>138</v>
      </c>
      <c r="D141" s="470"/>
      <c r="E141" s="470"/>
      <c r="F141" s="470"/>
      <c r="G141" s="470"/>
      <c r="H141" s="470"/>
      <c r="I141" s="470"/>
      <c r="J141" s="470"/>
      <c r="K141" s="470"/>
      <c r="L141" s="470"/>
      <c r="M141" s="470"/>
      <c r="N141" s="471"/>
      <c r="O141" s="74"/>
      <c r="P141" s="74"/>
      <c r="Q141" s="303"/>
      <c r="R141" s="139"/>
      <c r="S141" s="316"/>
      <c r="T141" s="174"/>
      <c r="U141" s="195"/>
    </row>
    <row r="142" spans="1:21" x14ac:dyDescent="0.5">
      <c r="A142" s="442"/>
      <c r="B142" s="443"/>
      <c r="C142" s="373" t="s">
        <v>116</v>
      </c>
      <c r="D142" s="373"/>
      <c r="E142" s="373"/>
      <c r="F142" s="373"/>
      <c r="G142" s="373"/>
      <c r="H142" s="373"/>
      <c r="I142" s="373"/>
      <c r="J142" s="373"/>
      <c r="K142" s="373"/>
      <c r="L142" s="373"/>
      <c r="M142" s="373"/>
      <c r="N142" s="373"/>
      <c r="O142" s="77"/>
      <c r="P142" s="77"/>
      <c r="Q142" s="304"/>
      <c r="R142" s="140"/>
      <c r="S142" s="305"/>
      <c r="T142" s="300"/>
      <c r="U142" s="193"/>
    </row>
    <row r="143" spans="1:21" x14ac:dyDescent="0.5">
      <c r="A143" s="442"/>
      <c r="B143" s="443"/>
      <c r="C143" s="446" t="s">
        <v>117</v>
      </c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77"/>
      <c r="P143" s="77"/>
      <c r="Q143" s="304"/>
      <c r="R143" s="277"/>
      <c r="S143" s="305"/>
      <c r="T143" s="300"/>
      <c r="U143" s="193"/>
    </row>
    <row r="144" spans="1:21" x14ac:dyDescent="0.5">
      <c r="A144" s="306" t="s">
        <v>101</v>
      </c>
      <c r="B144" s="275"/>
      <c r="C144" s="440" t="s">
        <v>217</v>
      </c>
      <c r="D144" s="441"/>
      <c r="E144" s="267"/>
      <c r="F144" s="267" t="s">
        <v>102</v>
      </c>
      <c r="G144" s="279"/>
      <c r="H144" s="267"/>
      <c r="I144" s="267" t="s">
        <v>103</v>
      </c>
      <c r="J144" s="267"/>
      <c r="K144" s="307"/>
      <c r="L144" s="267"/>
      <c r="M144" s="267"/>
      <c r="N144" s="268"/>
      <c r="O144" s="77"/>
      <c r="P144" s="77"/>
      <c r="Q144" s="304"/>
      <c r="R144" s="277"/>
      <c r="S144" s="305"/>
      <c r="T144" s="300"/>
      <c r="U144" s="193"/>
    </row>
    <row r="145" spans="1:21" x14ac:dyDescent="0.5">
      <c r="A145" s="442"/>
      <c r="B145" s="443"/>
      <c r="C145" s="440" t="s">
        <v>218</v>
      </c>
      <c r="D145" s="441"/>
      <c r="E145" s="308"/>
      <c r="F145" s="308" t="s">
        <v>104</v>
      </c>
      <c r="G145" s="308"/>
      <c r="H145" s="308"/>
      <c r="I145" s="308"/>
      <c r="J145" s="308"/>
      <c r="K145" s="308" t="s">
        <v>105</v>
      </c>
      <c r="L145" s="308"/>
      <c r="M145" s="308"/>
      <c r="N145" s="309"/>
      <c r="O145" s="77"/>
      <c r="P145" s="77"/>
      <c r="Q145" s="304"/>
      <c r="R145" s="277"/>
      <c r="S145" s="305"/>
      <c r="T145" s="300"/>
      <c r="U145" s="193"/>
    </row>
    <row r="146" spans="1:21" x14ac:dyDescent="0.5">
      <c r="A146" s="444"/>
      <c r="B146" s="445"/>
      <c r="C146" s="434" t="s">
        <v>106</v>
      </c>
      <c r="D146" s="435"/>
      <c r="E146" s="435"/>
      <c r="F146" s="435"/>
      <c r="G146" s="435"/>
      <c r="H146" s="435"/>
      <c r="I146" s="435"/>
      <c r="J146" s="435"/>
      <c r="K146" s="435"/>
      <c r="L146" s="435"/>
      <c r="M146" s="435"/>
      <c r="N146" s="436"/>
      <c r="O146" s="279"/>
      <c r="P146" s="279"/>
      <c r="Q146" s="310"/>
      <c r="R146" s="279"/>
      <c r="S146" s="307"/>
      <c r="T146" s="307"/>
      <c r="U146" s="190"/>
    </row>
    <row r="147" spans="1:21" x14ac:dyDescent="0.5">
      <c r="A147" s="444"/>
      <c r="B147" s="445"/>
      <c r="C147" s="434" t="s">
        <v>118</v>
      </c>
      <c r="D147" s="435"/>
      <c r="E147" s="435"/>
      <c r="F147" s="435"/>
      <c r="G147" s="435"/>
      <c r="H147" s="435"/>
      <c r="I147" s="435"/>
      <c r="J147" s="435"/>
      <c r="K147" s="435"/>
      <c r="L147" s="435"/>
      <c r="M147" s="435"/>
      <c r="N147" s="436"/>
      <c r="O147" s="279"/>
      <c r="P147" s="279"/>
      <c r="Q147" s="310"/>
      <c r="R147" s="279"/>
      <c r="S147" s="307"/>
      <c r="T147" s="307"/>
      <c r="U147" s="190"/>
    </row>
    <row r="148" spans="1:21" x14ac:dyDescent="0.5">
      <c r="A148" s="434" t="s">
        <v>107</v>
      </c>
      <c r="B148" s="435"/>
      <c r="C148" s="435"/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6"/>
      <c r="O148" s="279"/>
      <c r="P148" s="279"/>
      <c r="Q148" s="310"/>
      <c r="R148" s="277"/>
      <c r="S148" s="178"/>
      <c r="T148" s="307"/>
      <c r="U148" s="190"/>
    </row>
    <row r="149" spans="1:21" x14ac:dyDescent="0.5">
      <c r="A149" s="444"/>
      <c r="B149" s="445"/>
      <c r="C149" s="439" t="s">
        <v>108</v>
      </c>
      <c r="D149" s="439"/>
      <c r="E149" s="439" t="s">
        <v>109</v>
      </c>
      <c r="F149" s="439"/>
      <c r="G149" s="439" t="s">
        <v>110</v>
      </c>
      <c r="H149" s="439"/>
      <c r="I149" s="439" t="s">
        <v>111</v>
      </c>
      <c r="J149" s="439"/>
      <c r="K149" s="439" t="s">
        <v>112</v>
      </c>
      <c r="L149" s="439"/>
      <c r="M149" s="439" t="s">
        <v>113</v>
      </c>
      <c r="N149" s="439"/>
      <c r="O149" s="279"/>
      <c r="P149" s="279"/>
      <c r="Q149" s="310"/>
      <c r="R149" s="277"/>
      <c r="S149" s="178"/>
      <c r="T149" s="307"/>
      <c r="U149" s="190"/>
    </row>
    <row r="150" spans="1:21" x14ac:dyDescent="0.5">
      <c r="A150" s="444"/>
      <c r="B150" s="445"/>
      <c r="C150" s="439"/>
      <c r="D150" s="439"/>
      <c r="E150" s="439"/>
      <c r="F150" s="439"/>
      <c r="G150" s="439"/>
      <c r="H150" s="439"/>
      <c r="I150" s="439"/>
      <c r="J150" s="439"/>
      <c r="K150" s="439"/>
      <c r="L150" s="439"/>
      <c r="M150" s="439"/>
      <c r="N150" s="439"/>
      <c r="O150" s="279"/>
      <c r="P150" s="279"/>
      <c r="Q150" s="310"/>
      <c r="R150" s="277"/>
      <c r="S150" s="178"/>
      <c r="T150" s="307"/>
      <c r="U150" s="190"/>
    </row>
    <row r="151" spans="1:21" x14ac:dyDescent="0.5">
      <c r="A151" s="15" t="s">
        <v>139</v>
      </c>
      <c r="B151" s="15"/>
      <c r="C151" s="458" t="s">
        <v>140</v>
      </c>
      <c r="D151" s="459"/>
      <c r="E151" s="459"/>
      <c r="F151" s="459"/>
      <c r="G151" s="459"/>
      <c r="H151" s="459"/>
      <c r="I151" s="459"/>
      <c r="J151" s="459"/>
      <c r="K151" s="459"/>
      <c r="L151" s="459"/>
      <c r="M151" s="459"/>
      <c r="N151" s="460"/>
      <c r="O151" s="74"/>
      <c r="P151" s="74"/>
      <c r="Q151" s="303"/>
      <c r="R151" s="139"/>
      <c r="S151" s="316"/>
      <c r="T151" s="174"/>
      <c r="U151" s="195"/>
    </row>
    <row r="152" spans="1:21" x14ac:dyDescent="0.5">
      <c r="A152" s="442"/>
      <c r="B152" s="443"/>
      <c r="C152" s="373" t="s">
        <v>116</v>
      </c>
      <c r="D152" s="373"/>
      <c r="E152" s="373"/>
      <c r="F152" s="373"/>
      <c r="G152" s="373"/>
      <c r="H152" s="373"/>
      <c r="I152" s="373"/>
      <c r="J152" s="373"/>
      <c r="K152" s="373"/>
      <c r="L152" s="373"/>
      <c r="M152" s="373"/>
      <c r="N152" s="373"/>
      <c r="O152" s="77"/>
      <c r="P152" s="77"/>
      <c r="Q152" s="304"/>
      <c r="R152" s="140"/>
      <c r="S152" s="305"/>
      <c r="T152" s="300"/>
      <c r="U152" s="193"/>
    </row>
    <row r="153" spans="1:21" x14ac:dyDescent="0.5">
      <c r="A153" s="442"/>
      <c r="B153" s="443"/>
      <c r="C153" s="446" t="s">
        <v>117</v>
      </c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77"/>
      <c r="P153" s="77"/>
      <c r="Q153" s="304"/>
      <c r="R153" s="277"/>
      <c r="S153" s="305"/>
      <c r="T153" s="300"/>
      <c r="U153" s="193"/>
    </row>
    <row r="154" spans="1:21" x14ac:dyDescent="0.5">
      <c r="A154" s="306" t="s">
        <v>101</v>
      </c>
      <c r="B154" s="275"/>
      <c r="C154" s="440" t="s">
        <v>217</v>
      </c>
      <c r="D154" s="441"/>
      <c r="E154" s="267"/>
      <c r="F154" s="267" t="s">
        <v>102</v>
      </c>
      <c r="G154" s="279"/>
      <c r="H154" s="267"/>
      <c r="I154" s="267" t="s">
        <v>103</v>
      </c>
      <c r="J154" s="267"/>
      <c r="K154" s="307"/>
      <c r="L154" s="267"/>
      <c r="M154" s="267"/>
      <c r="N154" s="268"/>
      <c r="O154" s="77"/>
      <c r="P154" s="77"/>
      <c r="Q154" s="304"/>
      <c r="R154" s="277"/>
      <c r="S154" s="305"/>
      <c r="T154" s="300"/>
      <c r="U154" s="193"/>
    </row>
    <row r="155" spans="1:21" x14ac:dyDescent="0.5">
      <c r="A155" s="442"/>
      <c r="B155" s="443"/>
      <c r="C155" s="440" t="s">
        <v>218</v>
      </c>
      <c r="D155" s="441"/>
      <c r="E155" s="308"/>
      <c r="F155" s="308" t="s">
        <v>104</v>
      </c>
      <c r="G155" s="308"/>
      <c r="H155" s="308"/>
      <c r="I155" s="308"/>
      <c r="J155" s="308"/>
      <c r="K155" s="308" t="s">
        <v>105</v>
      </c>
      <c r="L155" s="308"/>
      <c r="M155" s="308"/>
      <c r="N155" s="309"/>
      <c r="O155" s="77"/>
      <c r="P155" s="77"/>
      <c r="Q155" s="304"/>
      <c r="R155" s="277"/>
      <c r="S155" s="305"/>
      <c r="T155" s="300"/>
      <c r="U155" s="193"/>
    </row>
    <row r="156" spans="1:21" x14ac:dyDescent="0.5">
      <c r="A156" s="444"/>
      <c r="B156" s="445"/>
      <c r="C156" s="434" t="s">
        <v>106</v>
      </c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36"/>
      <c r="O156" s="279"/>
      <c r="P156" s="279"/>
      <c r="Q156" s="310"/>
      <c r="R156" s="279"/>
      <c r="S156" s="307"/>
      <c r="T156" s="307"/>
      <c r="U156" s="190"/>
    </row>
    <row r="157" spans="1:21" x14ac:dyDescent="0.5">
      <c r="A157" s="444"/>
      <c r="B157" s="445"/>
      <c r="C157" s="434" t="s">
        <v>118</v>
      </c>
      <c r="D157" s="435"/>
      <c r="E157" s="435"/>
      <c r="F157" s="435"/>
      <c r="G157" s="435"/>
      <c r="H157" s="435"/>
      <c r="I157" s="435"/>
      <c r="J157" s="435"/>
      <c r="K157" s="435"/>
      <c r="L157" s="435"/>
      <c r="M157" s="435"/>
      <c r="N157" s="436"/>
      <c r="O157" s="279"/>
      <c r="P157" s="279"/>
      <c r="Q157" s="310"/>
      <c r="R157" s="279"/>
      <c r="S157" s="307"/>
      <c r="T157" s="307"/>
      <c r="U157" s="190"/>
    </row>
    <row r="158" spans="1:21" x14ac:dyDescent="0.5">
      <c r="A158" s="434" t="s">
        <v>107</v>
      </c>
      <c r="B158" s="435"/>
      <c r="C158" s="435"/>
      <c r="D158" s="435"/>
      <c r="E158" s="435"/>
      <c r="F158" s="435"/>
      <c r="G158" s="435"/>
      <c r="H158" s="435"/>
      <c r="I158" s="435"/>
      <c r="J158" s="435"/>
      <c r="K158" s="435"/>
      <c r="L158" s="435"/>
      <c r="M158" s="435"/>
      <c r="N158" s="436"/>
      <c r="O158" s="279"/>
      <c r="P158" s="279"/>
      <c r="Q158" s="310"/>
      <c r="R158" s="277"/>
      <c r="S158" s="178"/>
      <c r="T158" s="307"/>
      <c r="U158" s="190"/>
    </row>
    <row r="159" spans="1:21" x14ac:dyDescent="0.5">
      <c r="A159" s="444"/>
      <c r="B159" s="445"/>
      <c r="C159" s="439" t="s">
        <v>108</v>
      </c>
      <c r="D159" s="439"/>
      <c r="E159" s="439" t="s">
        <v>109</v>
      </c>
      <c r="F159" s="439"/>
      <c r="G159" s="439" t="s">
        <v>110</v>
      </c>
      <c r="H159" s="439"/>
      <c r="I159" s="439" t="s">
        <v>111</v>
      </c>
      <c r="J159" s="439"/>
      <c r="K159" s="439" t="s">
        <v>112</v>
      </c>
      <c r="L159" s="439"/>
      <c r="M159" s="439" t="s">
        <v>113</v>
      </c>
      <c r="N159" s="439"/>
      <c r="O159" s="279"/>
      <c r="P159" s="279"/>
      <c r="Q159" s="310"/>
      <c r="R159" s="277"/>
      <c r="S159" s="178"/>
      <c r="T159" s="307"/>
      <c r="U159" s="190"/>
    </row>
    <row r="160" spans="1:21" x14ac:dyDescent="0.5">
      <c r="A160" s="444"/>
      <c r="B160" s="445"/>
      <c r="C160" s="439"/>
      <c r="D160" s="439"/>
      <c r="E160" s="439"/>
      <c r="F160" s="439"/>
      <c r="G160" s="439"/>
      <c r="H160" s="439"/>
      <c r="I160" s="439"/>
      <c r="J160" s="439"/>
      <c r="K160" s="439"/>
      <c r="L160" s="439"/>
      <c r="M160" s="439"/>
      <c r="N160" s="439"/>
      <c r="O160" s="279"/>
      <c r="P160" s="279"/>
      <c r="Q160" s="310"/>
      <c r="R160" s="277"/>
      <c r="S160" s="178"/>
      <c r="T160" s="307"/>
      <c r="U160" s="190"/>
    </row>
    <row r="161" spans="1:21" x14ac:dyDescent="0.5">
      <c r="A161" s="15" t="s">
        <v>141</v>
      </c>
      <c r="B161" s="15"/>
      <c r="C161" s="449" t="s">
        <v>142</v>
      </c>
      <c r="D161" s="450"/>
      <c r="E161" s="450"/>
      <c r="F161" s="450"/>
      <c r="G161" s="450"/>
      <c r="H161" s="450"/>
      <c r="I161" s="450"/>
      <c r="J161" s="450"/>
      <c r="K161" s="450"/>
      <c r="L161" s="450"/>
      <c r="M161" s="450"/>
      <c r="N161" s="451"/>
      <c r="O161" s="74"/>
      <c r="P161" s="74"/>
      <c r="Q161" s="303"/>
      <c r="R161" s="138"/>
      <c r="S161" s="316"/>
      <c r="T161" s="174"/>
      <c r="U161" s="195"/>
    </row>
    <row r="162" spans="1:21" x14ac:dyDescent="0.5">
      <c r="A162" s="442"/>
      <c r="B162" s="443"/>
      <c r="C162" s="373" t="s">
        <v>116</v>
      </c>
      <c r="D162" s="373"/>
      <c r="E162" s="373"/>
      <c r="F162" s="373"/>
      <c r="G162" s="373"/>
      <c r="H162" s="373"/>
      <c r="I162" s="373"/>
      <c r="J162" s="373"/>
      <c r="K162" s="373"/>
      <c r="L162" s="373"/>
      <c r="M162" s="373"/>
      <c r="N162" s="373"/>
      <c r="O162" s="77"/>
      <c r="P162" s="77"/>
      <c r="Q162" s="304"/>
      <c r="R162" s="140"/>
      <c r="S162" s="305"/>
      <c r="T162" s="300"/>
      <c r="U162" s="193"/>
    </row>
    <row r="163" spans="1:21" x14ac:dyDescent="0.5">
      <c r="A163" s="442"/>
      <c r="B163" s="443"/>
      <c r="C163" s="446" t="s">
        <v>117</v>
      </c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77"/>
      <c r="P163" s="77"/>
      <c r="Q163" s="304"/>
      <c r="R163" s="277"/>
      <c r="S163" s="305"/>
      <c r="T163" s="300"/>
      <c r="U163" s="193"/>
    </row>
    <row r="164" spans="1:21" x14ac:dyDescent="0.5">
      <c r="A164" s="306" t="s">
        <v>101</v>
      </c>
      <c r="B164" s="275"/>
      <c r="C164" s="440" t="s">
        <v>217</v>
      </c>
      <c r="D164" s="441"/>
      <c r="E164" s="267"/>
      <c r="F164" s="267" t="s">
        <v>102</v>
      </c>
      <c r="G164" s="279"/>
      <c r="H164" s="267"/>
      <c r="I164" s="267" t="s">
        <v>103</v>
      </c>
      <c r="J164" s="267"/>
      <c r="K164" s="307"/>
      <c r="L164" s="267"/>
      <c r="M164" s="267"/>
      <c r="N164" s="268"/>
      <c r="O164" s="77"/>
      <c r="P164" s="77"/>
      <c r="Q164" s="304"/>
      <c r="R164" s="277"/>
      <c r="S164" s="305"/>
      <c r="T164" s="300"/>
      <c r="U164" s="193"/>
    </row>
    <row r="165" spans="1:21" x14ac:dyDescent="0.5">
      <c r="A165" s="442"/>
      <c r="B165" s="443"/>
      <c r="C165" s="440" t="s">
        <v>218</v>
      </c>
      <c r="D165" s="441"/>
      <c r="E165" s="308"/>
      <c r="F165" s="308" t="s">
        <v>104</v>
      </c>
      <c r="G165" s="308"/>
      <c r="H165" s="308"/>
      <c r="I165" s="308"/>
      <c r="J165" s="308"/>
      <c r="K165" s="308" t="s">
        <v>105</v>
      </c>
      <c r="L165" s="308"/>
      <c r="M165" s="308"/>
      <c r="N165" s="309"/>
      <c r="O165" s="77"/>
      <c r="P165" s="77"/>
      <c r="Q165" s="304"/>
      <c r="R165" s="277"/>
      <c r="S165" s="305"/>
      <c r="T165" s="300"/>
      <c r="U165" s="193"/>
    </row>
    <row r="166" spans="1:21" x14ac:dyDescent="0.5">
      <c r="A166" s="444"/>
      <c r="B166" s="445"/>
      <c r="C166" s="434" t="s">
        <v>106</v>
      </c>
      <c r="D166" s="435"/>
      <c r="E166" s="435"/>
      <c r="F166" s="435"/>
      <c r="G166" s="435"/>
      <c r="H166" s="435"/>
      <c r="I166" s="435"/>
      <c r="J166" s="435"/>
      <c r="K166" s="435"/>
      <c r="L166" s="435"/>
      <c r="M166" s="435"/>
      <c r="N166" s="436"/>
      <c r="O166" s="279"/>
      <c r="P166" s="279"/>
      <c r="Q166" s="310"/>
      <c r="R166" s="279"/>
      <c r="S166" s="307"/>
      <c r="T166" s="307"/>
      <c r="U166" s="190"/>
    </row>
    <row r="167" spans="1:21" x14ac:dyDescent="0.5">
      <c r="A167" s="444"/>
      <c r="B167" s="445"/>
      <c r="C167" s="434" t="s">
        <v>118</v>
      </c>
      <c r="D167" s="435"/>
      <c r="E167" s="435"/>
      <c r="F167" s="435"/>
      <c r="G167" s="435"/>
      <c r="H167" s="435"/>
      <c r="I167" s="435"/>
      <c r="J167" s="435"/>
      <c r="K167" s="435"/>
      <c r="L167" s="435"/>
      <c r="M167" s="435"/>
      <c r="N167" s="436"/>
      <c r="O167" s="279"/>
      <c r="P167" s="279"/>
      <c r="Q167" s="310"/>
      <c r="R167" s="279"/>
      <c r="S167" s="307"/>
      <c r="T167" s="307"/>
      <c r="U167" s="190"/>
    </row>
    <row r="168" spans="1:21" x14ac:dyDescent="0.5">
      <c r="A168" s="434" t="s">
        <v>107</v>
      </c>
      <c r="B168" s="435"/>
      <c r="C168" s="435"/>
      <c r="D168" s="435"/>
      <c r="E168" s="435"/>
      <c r="F168" s="435"/>
      <c r="G168" s="435"/>
      <c r="H168" s="435"/>
      <c r="I168" s="435"/>
      <c r="J168" s="435"/>
      <c r="K168" s="435"/>
      <c r="L168" s="435"/>
      <c r="M168" s="435"/>
      <c r="N168" s="436"/>
      <c r="O168" s="279"/>
      <c r="P168" s="279"/>
      <c r="Q168" s="310"/>
      <c r="R168" s="277"/>
      <c r="S168" s="178"/>
      <c r="T168" s="307"/>
      <c r="U168" s="190"/>
    </row>
    <row r="169" spans="1:21" x14ac:dyDescent="0.5">
      <c r="A169" s="444"/>
      <c r="B169" s="445"/>
      <c r="C169" s="439" t="s">
        <v>108</v>
      </c>
      <c r="D169" s="439"/>
      <c r="E169" s="439" t="s">
        <v>109</v>
      </c>
      <c r="F169" s="439"/>
      <c r="G169" s="439" t="s">
        <v>110</v>
      </c>
      <c r="H169" s="439"/>
      <c r="I169" s="439" t="s">
        <v>111</v>
      </c>
      <c r="J169" s="439"/>
      <c r="K169" s="439" t="s">
        <v>112</v>
      </c>
      <c r="L169" s="439"/>
      <c r="M169" s="439" t="s">
        <v>113</v>
      </c>
      <c r="N169" s="439"/>
      <c r="O169" s="279"/>
      <c r="P169" s="279"/>
      <c r="Q169" s="310"/>
      <c r="R169" s="277"/>
      <c r="S169" s="178"/>
      <c r="T169" s="307"/>
      <c r="U169" s="190"/>
    </row>
    <row r="170" spans="1:21" x14ac:dyDescent="0.5">
      <c r="A170" s="444"/>
      <c r="B170" s="445"/>
      <c r="C170" s="439"/>
      <c r="D170" s="439"/>
      <c r="E170" s="439"/>
      <c r="F170" s="439"/>
      <c r="G170" s="439"/>
      <c r="H170" s="439"/>
      <c r="I170" s="439"/>
      <c r="J170" s="439"/>
      <c r="K170" s="439"/>
      <c r="L170" s="439"/>
      <c r="M170" s="439"/>
      <c r="N170" s="439"/>
      <c r="O170" s="279"/>
      <c r="P170" s="279"/>
      <c r="Q170" s="310"/>
      <c r="R170" s="277"/>
      <c r="S170" s="178"/>
      <c r="T170" s="307"/>
      <c r="U170" s="190"/>
    </row>
    <row r="171" spans="1:21" x14ac:dyDescent="0.5">
      <c r="A171" s="14" t="s">
        <v>42</v>
      </c>
      <c r="B171" s="14"/>
      <c r="C171" s="473" t="s">
        <v>43</v>
      </c>
      <c r="D171" s="473"/>
      <c r="E171" s="473"/>
      <c r="F171" s="473"/>
      <c r="G171" s="473"/>
      <c r="H171" s="473"/>
      <c r="I171" s="473"/>
      <c r="J171" s="473"/>
      <c r="K171" s="473"/>
      <c r="L171" s="473"/>
      <c r="M171" s="473"/>
      <c r="N171" s="473"/>
      <c r="O171" s="162"/>
      <c r="P171" s="162"/>
      <c r="Q171" s="301"/>
      <c r="R171" s="163"/>
      <c r="S171" s="317"/>
      <c r="T171" s="180"/>
      <c r="U171" s="194"/>
    </row>
    <row r="172" spans="1:21" x14ac:dyDescent="0.5">
      <c r="A172" s="15" t="s">
        <v>143</v>
      </c>
      <c r="B172" s="15"/>
      <c r="C172" s="458" t="s">
        <v>144</v>
      </c>
      <c r="D172" s="459"/>
      <c r="E172" s="459"/>
      <c r="F172" s="459"/>
      <c r="G172" s="459"/>
      <c r="H172" s="459"/>
      <c r="I172" s="459"/>
      <c r="J172" s="459"/>
      <c r="K172" s="459"/>
      <c r="L172" s="459"/>
      <c r="M172" s="459"/>
      <c r="N172" s="460"/>
      <c r="O172" s="74"/>
      <c r="P172" s="74"/>
      <c r="Q172" s="303"/>
      <c r="R172" s="138"/>
      <c r="S172" s="314"/>
      <c r="T172" s="174"/>
      <c r="U172" s="195"/>
    </row>
    <row r="173" spans="1:21" x14ac:dyDescent="0.5">
      <c r="A173" s="442"/>
      <c r="B173" s="443"/>
      <c r="C173" s="373" t="s">
        <v>116</v>
      </c>
      <c r="D173" s="373"/>
      <c r="E173" s="373"/>
      <c r="F173" s="373"/>
      <c r="G173" s="373"/>
      <c r="H173" s="373"/>
      <c r="I173" s="373"/>
      <c r="J173" s="373"/>
      <c r="K173" s="373"/>
      <c r="L173" s="373"/>
      <c r="M173" s="373"/>
      <c r="N173" s="373"/>
      <c r="O173" s="77"/>
      <c r="P173" s="77"/>
      <c r="Q173" s="304"/>
      <c r="R173" s="140"/>
      <c r="S173" s="305"/>
      <c r="T173" s="300"/>
      <c r="U173" s="193"/>
    </row>
    <row r="174" spans="1:21" x14ac:dyDescent="0.5">
      <c r="A174" s="442"/>
      <c r="B174" s="443"/>
      <c r="C174" s="446" t="s">
        <v>117</v>
      </c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77"/>
      <c r="P174" s="77"/>
      <c r="Q174" s="304"/>
      <c r="R174" s="277"/>
      <c r="S174" s="305"/>
      <c r="T174" s="300"/>
      <c r="U174" s="193"/>
    </row>
    <row r="175" spans="1:21" x14ac:dyDescent="0.5">
      <c r="A175" s="306" t="s">
        <v>101</v>
      </c>
      <c r="B175" s="275"/>
      <c r="C175" s="440" t="s">
        <v>217</v>
      </c>
      <c r="D175" s="441"/>
      <c r="E175" s="267"/>
      <c r="F175" s="267" t="s">
        <v>102</v>
      </c>
      <c r="G175" s="279"/>
      <c r="H175" s="267"/>
      <c r="I175" s="267" t="s">
        <v>103</v>
      </c>
      <c r="J175" s="267"/>
      <c r="K175" s="307"/>
      <c r="L175" s="267"/>
      <c r="M175" s="267"/>
      <c r="N175" s="268"/>
      <c r="O175" s="77"/>
      <c r="P175" s="77"/>
      <c r="Q175" s="304"/>
      <c r="R175" s="277"/>
      <c r="S175" s="305"/>
      <c r="T175" s="300"/>
      <c r="U175" s="193"/>
    </row>
    <row r="176" spans="1:21" x14ac:dyDescent="0.5">
      <c r="A176" s="442"/>
      <c r="B176" s="443"/>
      <c r="C176" s="440" t="s">
        <v>218</v>
      </c>
      <c r="D176" s="441"/>
      <c r="E176" s="308"/>
      <c r="F176" s="308" t="s">
        <v>104</v>
      </c>
      <c r="G176" s="308"/>
      <c r="H176" s="308"/>
      <c r="I176" s="308"/>
      <c r="J176" s="308"/>
      <c r="K176" s="308" t="s">
        <v>105</v>
      </c>
      <c r="L176" s="308"/>
      <c r="M176" s="308"/>
      <c r="N176" s="309"/>
      <c r="O176" s="77"/>
      <c r="P176" s="77"/>
      <c r="Q176" s="304"/>
      <c r="R176" s="277"/>
      <c r="S176" s="305"/>
      <c r="T176" s="300"/>
      <c r="U176" s="193"/>
    </row>
    <row r="177" spans="1:21" x14ac:dyDescent="0.5">
      <c r="A177" s="444"/>
      <c r="B177" s="445"/>
      <c r="C177" s="434" t="s">
        <v>106</v>
      </c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6"/>
      <c r="O177" s="279"/>
      <c r="P177" s="279"/>
      <c r="Q177" s="310"/>
      <c r="R177" s="279"/>
      <c r="S177" s="307"/>
      <c r="T177" s="307"/>
      <c r="U177" s="190"/>
    </row>
    <row r="178" spans="1:21" x14ac:dyDescent="0.5">
      <c r="A178" s="444"/>
      <c r="B178" s="445"/>
      <c r="C178" s="434" t="s">
        <v>118</v>
      </c>
      <c r="D178" s="435"/>
      <c r="E178" s="435"/>
      <c r="F178" s="435"/>
      <c r="G178" s="435"/>
      <c r="H178" s="435"/>
      <c r="I178" s="435"/>
      <c r="J178" s="435"/>
      <c r="K178" s="435"/>
      <c r="L178" s="435"/>
      <c r="M178" s="435"/>
      <c r="N178" s="436"/>
      <c r="O178" s="279"/>
      <c r="P178" s="279"/>
      <c r="Q178" s="310"/>
      <c r="R178" s="279"/>
      <c r="S178" s="307"/>
      <c r="T178" s="307"/>
      <c r="U178" s="190"/>
    </row>
    <row r="179" spans="1:21" x14ac:dyDescent="0.5">
      <c r="A179" s="434" t="s">
        <v>107</v>
      </c>
      <c r="B179" s="435"/>
      <c r="C179" s="435"/>
      <c r="D179" s="435"/>
      <c r="E179" s="435"/>
      <c r="F179" s="435"/>
      <c r="G179" s="435"/>
      <c r="H179" s="435"/>
      <c r="I179" s="435"/>
      <c r="J179" s="435"/>
      <c r="K179" s="435"/>
      <c r="L179" s="435"/>
      <c r="M179" s="435"/>
      <c r="N179" s="436"/>
      <c r="O179" s="279"/>
      <c r="P179" s="279"/>
      <c r="Q179" s="310"/>
      <c r="R179" s="277"/>
      <c r="S179" s="178"/>
      <c r="T179" s="307"/>
      <c r="U179" s="190"/>
    </row>
    <row r="180" spans="1:21" x14ac:dyDescent="0.5">
      <c r="A180" s="444"/>
      <c r="B180" s="445"/>
      <c r="C180" s="439" t="s">
        <v>108</v>
      </c>
      <c r="D180" s="439"/>
      <c r="E180" s="439" t="s">
        <v>109</v>
      </c>
      <c r="F180" s="439"/>
      <c r="G180" s="439" t="s">
        <v>110</v>
      </c>
      <c r="H180" s="439"/>
      <c r="I180" s="439" t="s">
        <v>111</v>
      </c>
      <c r="J180" s="439"/>
      <c r="K180" s="439" t="s">
        <v>112</v>
      </c>
      <c r="L180" s="439"/>
      <c r="M180" s="439" t="s">
        <v>113</v>
      </c>
      <c r="N180" s="439"/>
      <c r="O180" s="279"/>
      <c r="P180" s="279"/>
      <c r="Q180" s="310"/>
      <c r="R180" s="277"/>
      <c r="S180" s="178"/>
      <c r="T180" s="307"/>
      <c r="U180" s="190"/>
    </row>
    <row r="181" spans="1:21" x14ac:dyDescent="0.5">
      <c r="A181" s="444"/>
      <c r="B181" s="445"/>
      <c r="C181" s="439"/>
      <c r="D181" s="439"/>
      <c r="E181" s="439"/>
      <c r="F181" s="439"/>
      <c r="G181" s="439"/>
      <c r="H181" s="439"/>
      <c r="I181" s="439"/>
      <c r="J181" s="439"/>
      <c r="K181" s="439"/>
      <c r="L181" s="439"/>
      <c r="M181" s="439"/>
      <c r="N181" s="439"/>
      <c r="O181" s="279"/>
      <c r="P181" s="279"/>
      <c r="Q181" s="310"/>
      <c r="R181" s="277"/>
      <c r="S181" s="178"/>
      <c r="T181" s="307"/>
      <c r="U181" s="190"/>
    </row>
    <row r="182" spans="1:21" x14ac:dyDescent="0.5">
      <c r="A182" s="15" t="s">
        <v>145</v>
      </c>
      <c r="B182" s="15"/>
      <c r="C182" s="509" t="s">
        <v>146</v>
      </c>
      <c r="D182" s="510"/>
      <c r="E182" s="510"/>
      <c r="F182" s="510"/>
      <c r="G182" s="510"/>
      <c r="H182" s="510"/>
      <c r="I182" s="510"/>
      <c r="J182" s="510"/>
      <c r="K182" s="510"/>
      <c r="L182" s="510"/>
      <c r="M182" s="510"/>
      <c r="N182" s="511"/>
      <c r="O182" s="74"/>
      <c r="P182" s="74"/>
      <c r="Q182" s="303"/>
      <c r="R182" s="138"/>
      <c r="S182" s="316"/>
      <c r="T182" s="174"/>
      <c r="U182" s="195"/>
    </row>
    <row r="183" spans="1:21" x14ac:dyDescent="0.5">
      <c r="A183" s="442"/>
      <c r="B183" s="443"/>
      <c r="C183" s="373" t="s">
        <v>116</v>
      </c>
      <c r="D183" s="373"/>
      <c r="E183" s="373"/>
      <c r="F183" s="373"/>
      <c r="G183" s="373"/>
      <c r="H183" s="373"/>
      <c r="I183" s="373"/>
      <c r="J183" s="373"/>
      <c r="K183" s="373"/>
      <c r="L183" s="373"/>
      <c r="M183" s="373"/>
      <c r="N183" s="373"/>
      <c r="O183" s="77"/>
      <c r="P183" s="77"/>
      <c r="Q183" s="304"/>
      <c r="R183" s="140"/>
      <c r="S183" s="305"/>
      <c r="T183" s="300"/>
      <c r="U183" s="193"/>
    </row>
    <row r="184" spans="1:21" x14ac:dyDescent="0.5">
      <c r="A184" s="442"/>
      <c r="B184" s="443"/>
      <c r="C184" s="446" t="s">
        <v>117</v>
      </c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77"/>
      <c r="P184" s="77"/>
      <c r="Q184" s="304"/>
      <c r="R184" s="277"/>
      <c r="S184" s="305"/>
      <c r="T184" s="300"/>
      <c r="U184" s="193"/>
    </row>
    <row r="185" spans="1:21" x14ac:dyDescent="0.5">
      <c r="A185" s="306" t="s">
        <v>101</v>
      </c>
      <c r="B185" s="275"/>
      <c r="C185" s="440" t="s">
        <v>217</v>
      </c>
      <c r="D185" s="441"/>
      <c r="E185" s="267"/>
      <c r="F185" s="267" t="s">
        <v>102</v>
      </c>
      <c r="G185" s="279"/>
      <c r="H185" s="267"/>
      <c r="I185" s="267" t="s">
        <v>103</v>
      </c>
      <c r="J185" s="267"/>
      <c r="K185" s="307"/>
      <c r="L185" s="267"/>
      <c r="M185" s="267"/>
      <c r="N185" s="268"/>
      <c r="O185" s="77"/>
      <c r="P185" s="77"/>
      <c r="Q185" s="304"/>
      <c r="R185" s="277"/>
      <c r="S185" s="305"/>
      <c r="T185" s="300"/>
      <c r="U185" s="193"/>
    </row>
    <row r="186" spans="1:21" x14ac:dyDescent="0.5">
      <c r="A186" s="442"/>
      <c r="B186" s="443"/>
      <c r="C186" s="440" t="s">
        <v>218</v>
      </c>
      <c r="D186" s="441"/>
      <c r="E186" s="308"/>
      <c r="F186" s="308" t="s">
        <v>104</v>
      </c>
      <c r="G186" s="308"/>
      <c r="H186" s="308"/>
      <c r="I186" s="308"/>
      <c r="J186" s="308"/>
      <c r="K186" s="308" t="s">
        <v>105</v>
      </c>
      <c r="L186" s="308"/>
      <c r="M186" s="308"/>
      <c r="N186" s="309"/>
      <c r="O186" s="77"/>
      <c r="P186" s="77"/>
      <c r="Q186" s="304"/>
      <c r="R186" s="277"/>
      <c r="S186" s="305"/>
      <c r="T186" s="300"/>
      <c r="U186" s="193"/>
    </row>
    <row r="187" spans="1:21" x14ac:dyDescent="0.5">
      <c r="A187" s="444"/>
      <c r="B187" s="445"/>
      <c r="C187" s="434" t="s">
        <v>106</v>
      </c>
      <c r="D187" s="435"/>
      <c r="E187" s="435"/>
      <c r="F187" s="435"/>
      <c r="G187" s="435"/>
      <c r="H187" s="435"/>
      <c r="I187" s="435"/>
      <c r="J187" s="435"/>
      <c r="K187" s="435"/>
      <c r="L187" s="435"/>
      <c r="M187" s="435"/>
      <c r="N187" s="436"/>
      <c r="O187" s="279"/>
      <c r="P187" s="279"/>
      <c r="Q187" s="310"/>
      <c r="R187" s="279"/>
      <c r="S187" s="307"/>
      <c r="T187" s="307"/>
      <c r="U187" s="190"/>
    </row>
    <row r="188" spans="1:21" x14ac:dyDescent="0.5">
      <c r="A188" s="444"/>
      <c r="B188" s="445"/>
      <c r="C188" s="434" t="s">
        <v>118</v>
      </c>
      <c r="D188" s="435"/>
      <c r="E188" s="435"/>
      <c r="F188" s="435"/>
      <c r="G188" s="435"/>
      <c r="H188" s="435"/>
      <c r="I188" s="435"/>
      <c r="J188" s="435"/>
      <c r="K188" s="435"/>
      <c r="L188" s="435"/>
      <c r="M188" s="435"/>
      <c r="N188" s="436"/>
      <c r="O188" s="279"/>
      <c r="P188" s="279"/>
      <c r="Q188" s="310"/>
      <c r="R188" s="279"/>
      <c r="S188" s="307"/>
      <c r="T188" s="307"/>
      <c r="U188" s="190"/>
    </row>
    <row r="189" spans="1:21" x14ac:dyDescent="0.5">
      <c r="A189" s="434" t="s">
        <v>107</v>
      </c>
      <c r="B189" s="435"/>
      <c r="C189" s="435"/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6"/>
      <c r="O189" s="279"/>
      <c r="P189" s="279"/>
      <c r="Q189" s="310"/>
      <c r="R189" s="277"/>
      <c r="S189" s="178"/>
      <c r="T189" s="307"/>
      <c r="U189" s="190"/>
    </row>
    <row r="190" spans="1:21" x14ac:dyDescent="0.5">
      <c r="A190" s="444"/>
      <c r="B190" s="445"/>
      <c r="C190" s="439" t="s">
        <v>108</v>
      </c>
      <c r="D190" s="439"/>
      <c r="E190" s="439" t="s">
        <v>109</v>
      </c>
      <c r="F190" s="439"/>
      <c r="G190" s="439" t="s">
        <v>110</v>
      </c>
      <c r="H190" s="439"/>
      <c r="I190" s="439" t="s">
        <v>111</v>
      </c>
      <c r="J190" s="439"/>
      <c r="K190" s="439" t="s">
        <v>112</v>
      </c>
      <c r="L190" s="439"/>
      <c r="M190" s="439" t="s">
        <v>113</v>
      </c>
      <c r="N190" s="439"/>
      <c r="O190" s="279"/>
      <c r="P190" s="279"/>
      <c r="Q190" s="310"/>
      <c r="R190" s="277"/>
      <c r="S190" s="178"/>
      <c r="T190" s="307"/>
      <c r="U190" s="190"/>
    </row>
    <row r="191" spans="1:21" x14ac:dyDescent="0.5">
      <c r="A191" s="444"/>
      <c r="B191" s="445"/>
      <c r="C191" s="439"/>
      <c r="D191" s="439"/>
      <c r="E191" s="439"/>
      <c r="F191" s="439"/>
      <c r="G191" s="439"/>
      <c r="H191" s="439"/>
      <c r="I191" s="439"/>
      <c r="J191" s="439"/>
      <c r="K191" s="439"/>
      <c r="L191" s="439"/>
      <c r="M191" s="439"/>
      <c r="N191" s="439"/>
      <c r="O191" s="279"/>
      <c r="P191" s="279"/>
      <c r="Q191" s="310"/>
      <c r="R191" s="277"/>
      <c r="S191" s="178"/>
      <c r="T191" s="307"/>
      <c r="U191" s="190"/>
    </row>
    <row r="192" spans="1:21" x14ac:dyDescent="0.5">
      <c r="A192" s="480" t="s">
        <v>44</v>
      </c>
      <c r="B192" s="481"/>
      <c r="C192" s="481"/>
      <c r="D192" s="481"/>
      <c r="E192" s="481"/>
      <c r="F192" s="481"/>
      <c r="G192" s="481"/>
      <c r="H192" s="481"/>
      <c r="I192" s="481"/>
      <c r="J192" s="481"/>
      <c r="K192" s="481"/>
      <c r="L192" s="481"/>
      <c r="M192" s="481"/>
      <c r="N192" s="481"/>
      <c r="O192" s="75"/>
      <c r="P192" s="75"/>
      <c r="Q192" s="318"/>
      <c r="R192" s="161"/>
      <c r="S192" s="319"/>
      <c r="T192" s="296"/>
      <c r="U192" s="196"/>
    </row>
    <row r="193" spans="1:21" x14ac:dyDescent="0.5">
      <c r="A193" s="466" t="s">
        <v>219</v>
      </c>
      <c r="B193" s="467"/>
      <c r="C193" s="467"/>
      <c r="D193" s="467"/>
      <c r="E193" s="467"/>
      <c r="F193" s="467"/>
      <c r="G193" s="467"/>
      <c r="H193" s="467"/>
      <c r="I193" s="467"/>
      <c r="J193" s="467"/>
      <c r="K193" s="467"/>
      <c r="L193" s="467"/>
      <c r="M193" s="467"/>
      <c r="N193" s="468"/>
      <c r="O193" s="294"/>
      <c r="P193" s="294"/>
      <c r="Q193" s="295"/>
      <c r="R193" s="161"/>
      <c r="S193" s="319"/>
      <c r="T193" s="296"/>
      <c r="U193" s="196"/>
    </row>
    <row r="194" spans="1:21" x14ac:dyDescent="0.5">
      <c r="A194" s="434" t="s">
        <v>81</v>
      </c>
      <c r="B194" s="435"/>
      <c r="C194" s="435"/>
      <c r="D194" s="435"/>
      <c r="E194" s="435"/>
      <c r="F194" s="435"/>
      <c r="G194" s="435"/>
      <c r="H194" s="435"/>
      <c r="I194" s="435"/>
      <c r="J194" s="435"/>
      <c r="K194" s="435"/>
      <c r="L194" s="435"/>
      <c r="M194" s="435"/>
      <c r="N194" s="435"/>
      <c r="O194" s="298"/>
      <c r="P194" s="298"/>
      <c r="Q194" s="299"/>
      <c r="R194" s="277"/>
      <c r="S194" s="178"/>
      <c r="T194" s="300"/>
      <c r="U194" s="191"/>
    </row>
    <row r="195" spans="1:21" x14ac:dyDescent="0.5">
      <c r="A195" s="14" t="s">
        <v>34</v>
      </c>
      <c r="B195" s="14"/>
      <c r="C195" s="474" t="s">
        <v>147</v>
      </c>
      <c r="D195" s="475"/>
      <c r="E195" s="475"/>
      <c r="F195" s="475"/>
      <c r="G195" s="475"/>
      <c r="H195" s="475"/>
      <c r="I195" s="475"/>
      <c r="J195" s="475"/>
      <c r="K195" s="475"/>
      <c r="L195" s="475"/>
      <c r="M195" s="475"/>
      <c r="N195" s="476"/>
      <c r="O195" s="162"/>
      <c r="P195" s="162"/>
      <c r="Q195" s="301"/>
      <c r="R195" s="163"/>
      <c r="S195" s="315"/>
      <c r="T195" s="317"/>
      <c r="U195" s="194"/>
    </row>
    <row r="196" spans="1:21" x14ac:dyDescent="0.5">
      <c r="A196" s="437" t="s">
        <v>99</v>
      </c>
      <c r="B196" s="438"/>
      <c r="C196" s="477" t="s">
        <v>148</v>
      </c>
      <c r="D196" s="478"/>
      <c r="E196" s="478"/>
      <c r="F196" s="478"/>
      <c r="G196" s="478"/>
      <c r="H196" s="478"/>
      <c r="I196" s="478"/>
      <c r="J196" s="478"/>
      <c r="K196" s="478"/>
      <c r="L196" s="478"/>
      <c r="M196" s="478"/>
      <c r="N196" s="479"/>
      <c r="O196" s="74"/>
      <c r="P196" s="74"/>
      <c r="Q196" s="303"/>
      <c r="R196" s="138"/>
      <c r="S196" s="314"/>
      <c r="T196" s="174"/>
      <c r="U196" s="195"/>
    </row>
    <row r="197" spans="1:21" x14ac:dyDescent="0.5">
      <c r="A197" s="442"/>
      <c r="B197" s="443"/>
      <c r="C197" s="373" t="s">
        <v>116</v>
      </c>
      <c r="D197" s="373"/>
      <c r="E197" s="373"/>
      <c r="F197" s="373"/>
      <c r="G197" s="373"/>
      <c r="H197" s="373"/>
      <c r="I197" s="373"/>
      <c r="J197" s="373"/>
      <c r="K197" s="373"/>
      <c r="L197" s="373"/>
      <c r="M197" s="373"/>
      <c r="N197" s="373"/>
      <c r="O197" s="77"/>
      <c r="P197" s="77"/>
      <c r="Q197" s="304"/>
      <c r="R197" s="277"/>
      <c r="S197" s="320"/>
      <c r="T197" s="300"/>
      <c r="U197" s="193"/>
    </row>
    <row r="198" spans="1:21" x14ac:dyDescent="0.5">
      <c r="A198" s="442"/>
      <c r="B198" s="443"/>
      <c r="C198" s="446" t="s">
        <v>117</v>
      </c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77"/>
      <c r="P198" s="77"/>
      <c r="Q198" s="304"/>
      <c r="R198" s="277"/>
      <c r="S198" s="305"/>
      <c r="T198" s="300"/>
      <c r="U198" s="193"/>
    </row>
    <row r="199" spans="1:21" x14ac:dyDescent="0.5">
      <c r="A199" s="306" t="s">
        <v>101</v>
      </c>
      <c r="B199" s="275"/>
      <c r="C199" s="440" t="s">
        <v>217</v>
      </c>
      <c r="D199" s="441"/>
      <c r="E199" s="267"/>
      <c r="F199" s="267" t="s">
        <v>102</v>
      </c>
      <c r="G199" s="279"/>
      <c r="H199" s="267"/>
      <c r="I199" s="267" t="s">
        <v>103</v>
      </c>
      <c r="J199" s="267"/>
      <c r="K199" s="307"/>
      <c r="L199" s="267"/>
      <c r="M199" s="267"/>
      <c r="N199" s="268"/>
      <c r="O199" s="77"/>
      <c r="P199" s="77"/>
      <c r="Q199" s="304"/>
      <c r="R199" s="277"/>
      <c r="S199" s="305"/>
      <c r="T199" s="300"/>
      <c r="U199" s="193"/>
    </row>
    <row r="200" spans="1:21" x14ac:dyDescent="0.5">
      <c r="A200" s="442"/>
      <c r="B200" s="443"/>
      <c r="C200" s="440" t="s">
        <v>218</v>
      </c>
      <c r="D200" s="441"/>
      <c r="E200" s="308"/>
      <c r="F200" s="308" t="s">
        <v>104</v>
      </c>
      <c r="G200" s="308"/>
      <c r="H200" s="308"/>
      <c r="I200" s="308"/>
      <c r="J200" s="308"/>
      <c r="K200" s="308" t="s">
        <v>105</v>
      </c>
      <c r="L200" s="308"/>
      <c r="M200" s="308"/>
      <c r="N200" s="309"/>
      <c r="O200" s="77"/>
      <c r="P200" s="77"/>
      <c r="Q200" s="304"/>
      <c r="R200" s="277"/>
      <c r="S200" s="305"/>
      <c r="T200" s="300"/>
      <c r="U200" s="193"/>
    </row>
    <row r="201" spans="1:21" x14ac:dyDescent="0.5">
      <c r="A201" s="444"/>
      <c r="B201" s="445"/>
      <c r="C201" s="434" t="s">
        <v>106</v>
      </c>
      <c r="D201" s="435"/>
      <c r="E201" s="435"/>
      <c r="F201" s="435"/>
      <c r="G201" s="435"/>
      <c r="H201" s="435"/>
      <c r="I201" s="435"/>
      <c r="J201" s="435"/>
      <c r="K201" s="435"/>
      <c r="L201" s="435"/>
      <c r="M201" s="435"/>
      <c r="N201" s="436"/>
      <c r="O201" s="279"/>
      <c r="P201" s="279"/>
      <c r="Q201" s="310"/>
      <c r="R201" s="277"/>
      <c r="S201" s="178"/>
      <c r="T201" s="307"/>
      <c r="U201" s="190"/>
    </row>
    <row r="202" spans="1:21" x14ac:dyDescent="0.5">
      <c r="A202" s="444"/>
      <c r="B202" s="445"/>
      <c r="C202" s="434" t="s">
        <v>118</v>
      </c>
      <c r="D202" s="435"/>
      <c r="E202" s="435"/>
      <c r="F202" s="435"/>
      <c r="G202" s="435"/>
      <c r="H202" s="435"/>
      <c r="I202" s="435"/>
      <c r="J202" s="435"/>
      <c r="K202" s="435"/>
      <c r="L202" s="435"/>
      <c r="M202" s="435"/>
      <c r="N202" s="436"/>
      <c r="O202" s="279"/>
      <c r="P202" s="279"/>
      <c r="Q202" s="310"/>
      <c r="R202" s="279"/>
      <c r="S202" s="307"/>
      <c r="T202" s="307"/>
      <c r="U202" s="190"/>
    </row>
    <row r="203" spans="1:21" x14ac:dyDescent="0.5">
      <c r="A203" s="434" t="s">
        <v>107</v>
      </c>
      <c r="B203" s="435"/>
      <c r="C203" s="435"/>
      <c r="D203" s="435"/>
      <c r="E203" s="435"/>
      <c r="F203" s="435"/>
      <c r="G203" s="435"/>
      <c r="H203" s="435"/>
      <c r="I203" s="435"/>
      <c r="J203" s="435"/>
      <c r="K203" s="435"/>
      <c r="L203" s="435"/>
      <c r="M203" s="435"/>
      <c r="N203" s="436"/>
      <c r="O203" s="279"/>
      <c r="P203" s="279"/>
      <c r="Q203" s="310"/>
      <c r="R203" s="277"/>
      <c r="S203" s="178"/>
      <c r="T203" s="307"/>
      <c r="U203" s="190"/>
    </row>
    <row r="204" spans="1:21" x14ac:dyDescent="0.5">
      <c r="A204" s="444"/>
      <c r="B204" s="445"/>
      <c r="C204" s="439" t="s">
        <v>108</v>
      </c>
      <c r="D204" s="439"/>
      <c r="E204" s="439" t="s">
        <v>109</v>
      </c>
      <c r="F204" s="439"/>
      <c r="G204" s="439" t="s">
        <v>110</v>
      </c>
      <c r="H204" s="439"/>
      <c r="I204" s="439" t="s">
        <v>111</v>
      </c>
      <c r="J204" s="439"/>
      <c r="K204" s="439" t="s">
        <v>112</v>
      </c>
      <c r="L204" s="439"/>
      <c r="M204" s="439" t="s">
        <v>113</v>
      </c>
      <c r="N204" s="439"/>
      <c r="O204" s="279"/>
      <c r="P204" s="279"/>
      <c r="Q204" s="310"/>
      <c r="R204" s="277"/>
      <c r="S204" s="178"/>
      <c r="T204" s="307"/>
      <c r="U204" s="190"/>
    </row>
    <row r="205" spans="1:21" x14ac:dyDescent="0.5">
      <c r="A205" s="444"/>
      <c r="B205" s="445"/>
      <c r="C205" s="439"/>
      <c r="D205" s="439"/>
      <c r="E205" s="439"/>
      <c r="F205" s="439"/>
      <c r="G205" s="439"/>
      <c r="H205" s="439"/>
      <c r="I205" s="439"/>
      <c r="J205" s="439"/>
      <c r="K205" s="439"/>
      <c r="L205" s="439"/>
      <c r="M205" s="439"/>
      <c r="N205" s="439"/>
      <c r="O205" s="279"/>
      <c r="P205" s="279"/>
      <c r="Q205" s="310"/>
      <c r="R205" s="277"/>
      <c r="S205" s="178"/>
      <c r="T205" s="307"/>
      <c r="U205" s="190"/>
    </row>
    <row r="206" spans="1:21" x14ac:dyDescent="0.5">
      <c r="A206" s="437" t="s">
        <v>114</v>
      </c>
      <c r="B206" s="438"/>
      <c r="C206" s="477" t="s">
        <v>149</v>
      </c>
      <c r="D206" s="478"/>
      <c r="E206" s="478"/>
      <c r="F206" s="478"/>
      <c r="G206" s="478"/>
      <c r="H206" s="478"/>
      <c r="I206" s="478"/>
      <c r="J206" s="478"/>
      <c r="K206" s="478"/>
      <c r="L206" s="478"/>
      <c r="M206" s="478"/>
      <c r="N206" s="479"/>
      <c r="O206" s="74"/>
      <c r="P206" s="74"/>
      <c r="Q206" s="303"/>
      <c r="R206" s="138"/>
      <c r="S206" s="314"/>
      <c r="T206" s="174"/>
      <c r="U206" s="195"/>
    </row>
    <row r="207" spans="1:21" x14ac:dyDescent="0.5">
      <c r="A207" s="442"/>
      <c r="B207" s="443"/>
      <c r="C207" s="373" t="s">
        <v>116</v>
      </c>
      <c r="D207" s="373"/>
      <c r="E207" s="373"/>
      <c r="F207" s="373"/>
      <c r="G207" s="373"/>
      <c r="H207" s="373"/>
      <c r="I207" s="373"/>
      <c r="J207" s="373"/>
      <c r="K207" s="373"/>
      <c r="L207" s="373"/>
      <c r="M207" s="373"/>
      <c r="N207" s="373"/>
      <c r="O207" s="77"/>
      <c r="P207" s="77"/>
      <c r="Q207" s="304"/>
      <c r="R207" s="140"/>
      <c r="S207" s="305"/>
      <c r="T207" s="300"/>
      <c r="U207" s="193"/>
    </row>
    <row r="208" spans="1:21" x14ac:dyDescent="0.5">
      <c r="A208" s="442"/>
      <c r="B208" s="443"/>
      <c r="C208" s="446" t="s">
        <v>117</v>
      </c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77"/>
      <c r="P208" s="77"/>
      <c r="Q208" s="304"/>
      <c r="R208" s="277"/>
      <c r="S208" s="305"/>
      <c r="T208" s="300"/>
      <c r="U208" s="193"/>
    </row>
    <row r="209" spans="1:21" x14ac:dyDescent="0.5">
      <c r="A209" s="306" t="s">
        <v>101</v>
      </c>
      <c r="B209" s="275"/>
      <c r="C209" s="440" t="s">
        <v>217</v>
      </c>
      <c r="D209" s="441"/>
      <c r="E209" s="267"/>
      <c r="F209" s="267" t="s">
        <v>102</v>
      </c>
      <c r="G209" s="279"/>
      <c r="H209" s="267"/>
      <c r="I209" s="267" t="s">
        <v>103</v>
      </c>
      <c r="J209" s="267"/>
      <c r="K209" s="307"/>
      <c r="L209" s="267"/>
      <c r="M209" s="267"/>
      <c r="N209" s="268"/>
      <c r="O209" s="77"/>
      <c r="P209" s="77"/>
      <c r="Q209" s="304"/>
      <c r="R209" s="277"/>
      <c r="S209" s="305"/>
      <c r="T209" s="300"/>
      <c r="U209" s="193"/>
    </row>
    <row r="210" spans="1:21" x14ac:dyDescent="0.5">
      <c r="A210" s="442"/>
      <c r="B210" s="443"/>
      <c r="C210" s="440" t="s">
        <v>218</v>
      </c>
      <c r="D210" s="441"/>
      <c r="E210" s="308"/>
      <c r="F210" s="308" t="s">
        <v>104</v>
      </c>
      <c r="G210" s="308"/>
      <c r="H210" s="308"/>
      <c r="I210" s="308"/>
      <c r="J210" s="308"/>
      <c r="K210" s="308" t="s">
        <v>105</v>
      </c>
      <c r="L210" s="308"/>
      <c r="M210" s="308"/>
      <c r="N210" s="309"/>
      <c r="O210" s="77"/>
      <c r="P210" s="77"/>
      <c r="Q210" s="304"/>
      <c r="R210" s="277"/>
      <c r="S210" s="305"/>
      <c r="T210" s="300"/>
      <c r="U210" s="193"/>
    </row>
    <row r="211" spans="1:21" x14ac:dyDescent="0.5">
      <c r="A211" s="444"/>
      <c r="B211" s="445"/>
      <c r="C211" s="434" t="s">
        <v>106</v>
      </c>
      <c r="D211" s="435"/>
      <c r="E211" s="435"/>
      <c r="F211" s="435"/>
      <c r="G211" s="435"/>
      <c r="H211" s="435"/>
      <c r="I211" s="435"/>
      <c r="J211" s="435"/>
      <c r="K211" s="435"/>
      <c r="L211" s="435"/>
      <c r="M211" s="435"/>
      <c r="N211" s="436"/>
      <c r="O211" s="279"/>
      <c r="P211" s="279"/>
      <c r="Q211" s="310"/>
      <c r="R211" s="277"/>
      <c r="S211" s="178"/>
      <c r="T211" s="307"/>
      <c r="U211" s="190"/>
    </row>
    <row r="212" spans="1:21" x14ac:dyDescent="0.5">
      <c r="A212" s="444"/>
      <c r="B212" s="445"/>
      <c r="C212" s="434" t="s">
        <v>118</v>
      </c>
      <c r="D212" s="435"/>
      <c r="E212" s="435"/>
      <c r="F212" s="435"/>
      <c r="G212" s="435"/>
      <c r="H212" s="435"/>
      <c r="I212" s="435"/>
      <c r="J212" s="435"/>
      <c r="K212" s="435"/>
      <c r="L212" s="435"/>
      <c r="M212" s="435"/>
      <c r="N212" s="436"/>
      <c r="O212" s="279"/>
      <c r="P212" s="279"/>
      <c r="Q212" s="310"/>
      <c r="R212" s="279"/>
      <c r="S212" s="307"/>
      <c r="T212" s="307"/>
      <c r="U212" s="190"/>
    </row>
    <row r="213" spans="1:21" x14ac:dyDescent="0.5">
      <c r="A213" s="434" t="s">
        <v>107</v>
      </c>
      <c r="B213" s="435"/>
      <c r="C213" s="435"/>
      <c r="D213" s="435"/>
      <c r="E213" s="435"/>
      <c r="F213" s="435"/>
      <c r="G213" s="435"/>
      <c r="H213" s="435"/>
      <c r="I213" s="435"/>
      <c r="J213" s="435"/>
      <c r="K213" s="435"/>
      <c r="L213" s="435"/>
      <c r="M213" s="435"/>
      <c r="N213" s="436"/>
      <c r="O213" s="279"/>
      <c r="P213" s="279"/>
      <c r="Q213" s="310"/>
      <c r="R213" s="277"/>
      <c r="S213" s="178"/>
      <c r="T213" s="307"/>
      <c r="U213" s="190"/>
    </row>
    <row r="214" spans="1:21" x14ac:dyDescent="0.5">
      <c r="A214" s="444"/>
      <c r="B214" s="445"/>
      <c r="C214" s="439" t="s">
        <v>108</v>
      </c>
      <c r="D214" s="439"/>
      <c r="E214" s="439" t="s">
        <v>109</v>
      </c>
      <c r="F214" s="439"/>
      <c r="G214" s="439" t="s">
        <v>110</v>
      </c>
      <c r="H214" s="439"/>
      <c r="I214" s="439" t="s">
        <v>111</v>
      </c>
      <c r="J214" s="439"/>
      <c r="K214" s="439" t="s">
        <v>112</v>
      </c>
      <c r="L214" s="439"/>
      <c r="M214" s="439" t="s">
        <v>113</v>
      </c>
      <c r="N214" s="439"/>
      <c r="O214" s="279"/>
      <c r="P214" s="279"/>
      <c r="Q214" s="310"/>
      <c r="R214" s="277"/>
      <c r="S214" s="178"/>
      <c r="T214" s="307"/>
      <c r="U214" s="190"/>
    </row>
    <row r="215" spans="1:21" x14ac:dyDescent="0.5">
      <c r="A215" s="444"/>
      <c r="B215" s="445"/>
      <c r="C215" s="439"/>
      <c r="D215" s="439"/>
      <c r="E215" s="439"/>
      <c r="F215" s="439"/>
      <c r="G215" s="439"/>
      <c r="H215" s="439"/>
      <c r="I215" s="439"/>
      <c r="J215" s="439"/>
      <c r="K215" s="439"/>
      <c r="L215" s="439"/>
      <c r="M215" s="439"/>
      <c r="N215" s="439"/>
      <c r="O215" s="279"/>
      <c r="P215" s="279"/>
      <c r="Q215" s="310"/>
      <c r="R215" s="277"/>
      <c r="S215" s="178"/>
      <c r="T215" s="307"/>
      <c r="U215" s="190"/>
    </row>
    <row r="216" spans="1:21" x14ac:dyDescent="0.5">
      <c r="A216" s="437" t="s">
        <v>119</v>
      </c>
      <c r="B216" s="438"/>
      <c r="C216" s="477" t="s">
        <v>150</v>
      </c>
      <c r="D216" s="478"/>
      <c r="E216" s="478"/>
      <c r="F216" s="478"/>
      <c r="G216" s="478"/>
      <c r="H216" s="478"/>
      <c r="I216" s="478"/>
      <c r="J216" s="478"/>
      <c r="K216" s="478"/>
      <c r="L216" s="478"/>
      <c r="M216" s="478"/>
      <c r="N216" s="479"/>
      <c r="O216" s="74"/>
      <c r="P216" s="74"/>
      <c r="Q216" s="303"/>
      <c r="R216" s="138"/>
      <c r="S216" s="314"/>
      <c r="T216" s="174"/>
      <c r="U216" s="195"/>
    </row>
    <row r="217" spans="1:21" x14ac:dyDescent="0.5">
      <c r="A217" s="442"/>
      <c r="B217" s="443"/>
      <c r="C217" s="373" t="s">
        <v>116</v>
      </c>
      <c r="D217" s="373"/>
      <c r="E217" s="373"/>
      <c r="F217" s="373"/>
      <c r="G217" s="373"/>
      <c r="H217" s="373"/>
      <c r="I217" s="373"/>
      <c r="J217" s="373"/>
      <c r="K217" s="373"/>
      <c r="L217" s="373"/>
      <c r="M217" s="373"/>
      <c r="N217" s="373"/>
      <c r="O217" s="77"/>
      <c r="P217" s="77"/>
      <c r="Q217" s="304"/>
      <c r="R217" s="140"/>
      <c r="S217" s="305"/>
      <c r="T217" s="300"/>
      <c r="U217" s="193"/>
    </row>
    <row r="218" spans="1:21" x14ac:dyDescent="0.5">
      <c r="A218" s="442"/>
      <c r="B218" s="443"/>
      <c r="C218" s="446" t="s">
        <v>117</v>
      </c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77"/>
      <c r="P218" s="77"/>
      <c r="Q218" s="304"/>
      <c r="R218" s="277"/>
      <c r="S218" s="305"/>
      <c r="T218" s="300"/>
      <c r="U218" s="193"/>
    </row>
    <row r="219" spans="1:21" x14ac:dyDescent="0.5">
      <c r="A219" s="306" t="s">
        <v>101</v>
      </c>
      <c r="B219" s="275"/>
      <c r="C219" s="440" t="s">
        <v>217</v>
      </c>
      <c r="D219" s="441"/>
      <c r="E219" s="267"/>
      <c r="F219" s="267" t="s">
        <v>102</v>
      </c>
      <c r="G219" s="279"/>
      <c r="H219" s="267"/>
      <c r="I219" s="267" t="s">
        <v>103</v>
      </c>
      <c r="J219" s="267"/>
      <c r="K219" s="307"/>
      <c r="L219" s="267"/>
      <c r="M219" s="267"/>
      <c r="N219" s="268"/>
      <c r="O219" s="77"/>
      <c r="P219" s="77"/>
      <c r="Q219" s="304"/>
      <c r="R219" s="277"/>
      <c r="S219" s="305"/>
      <c r="T219" s="300"/>
      <c r="U219" s="193"/>
    </row>
    <row r="220" spans="1:21" x14ac:dyDescent="0.5">
      <c r="A220" s="442"/>
      <c r="B220" s="443"/>
      <c r="C220" s="440" t="s">
        <v>218</v>
      </c>
      <c r="D220" s="441"/>
      <c r="E220" s="308"/>
      <c r="F220" s="308" t="s">
        <v>104</v>
      </c>
      <c r="G220" s="308"/>
      <c r="H220" s="308"/>
      <c r="I220" s="308"/>
      <c r="J220" s="308"/>
      <c r="K220" s="308" t="s">
        <v>105</v>
      </c>
      <c r="L220" s="308"/>
      <c r="M220" s="308"/>
      <c r="N220" s="309"/>
      <c r="O220" s="77"/>
      <c r="P220" s="77"/>
      <c r="Q220" s="304"/>
      <c r="R220" s="277"/>
      <c r="S220" s="305"/>
      <c r="T220" s="300"/>
      <c r="U220" s="193"/>
    </row>
    <row r="221" spans="1:21" x14ac:dyDescent="0.5">
      <c r="A221" s="444"/>
      <c r="B221" s="445"/>
      <c r="C221" s="434" t="s">
        <v>106</v>
      </c>
      <c r="D221" s="435"/>
      <c r="E221" s="435"/>
      <c r="F221" s="435"/>
      <c r="G221" s="435"/>
      <c r="H221" s="435"/>
      <c r="I221" s="435"/>
      <c r="J221" s="435"/>
      <c r="K221" s="435"/>
      <c r="L221" s="435"/>
      <c r="M221" s="435"/>
      <c r="N221" s="436"/>
      <c r="O221" s="279"/>
      <c r="P221" s="279"/>
      <c r="Q221" s="310"/>
      <c r="R221" s="277"/>
      <c r="S221" s="178"/>
      <c r="T221" s="307"/>
      <c r="U221" s="190"/>
    </row>
    <row r="222" spans="1:21" x14ac:dyDescent="0.5">
      <c r="A222" s="444"/>
      <c r="B222" s="445"/>
      <c r="C222" s="434" t="s">
        <v>118</v>
      </c>
      <c r="D222" s="435"/>
      <c r="E222" s="435"/>
      <c r="F222" s="435"/>
      <c r="G222" s="435"/>
      <c r="H222" s="435"/>
      <c r="I222" s="435"/>
      <c r="J222" s="435"/>
      <c r="K222" s="435"/>
      <c r="L222" s="435"/>
      <c r="M222" s="435"/>
      <c r="N222" s="436"/>
      <c r="O222" s="279"/>
      <c r="P222" s="279"/>
      <c r="Q222" s="310"/>
      <c r="R222" s="279"/>
      <c r="S222" s="307"/>
      <c r="T222" s="307"/>
      <c r="U222" s="190"/>
    </row>
    <row r="223" spans="1:21" x14ac:dyDescent="0.5">
      <c r="A223" s="434" t="s">
        <v>107</v>
      </c>
      <c r="B223" s="435"/>
      <c r="C223" s="435"/>
      <c r="D223" s="435"/>
      <c r="E223" s="435"/>
      <c r="F223" s="435"/>
      <c r="G223" s="435"/>
      <c r="H223" s="435"/>
      <c r="I223" s="435"/>
      <c r="J223" s="435"/>
      <c r="K223" s="435"/>
      <c r="L223" s="435"/>
      <c r="M223" s="435"/>
      <c r="N223" s="436"/>
      <c r="O223" s="279"/>
      <c r="P223" s="279"/>
      <c r="Q223" s="310"/>
      <c r="R223" s="277"/>
      <c r="S223" s="178"/>
      <c r="T223" s="307"/>
      <c r="U223" s="190"/>
    </row>
    <row r="224" spans="1:21" x14ac:dyDescent="0.5">
      <c r="A224" s="444"/>
      <c r="B224" s="445"/>
      <c r="C224" s="439" t="s">
        <v>108</v>
      </c>
      <c r="D224" s="439"/>
      <c r="E224" s="439" t="s">
        <v>109</v>
      </c>
      <c r="F224" s="439"/>
      <c r="G224" s="439" t="s">
        <v>110</v>
      </c>
      <c r="H224" s="439"/>
      <c r="I224" s="439" t="s">
        <v>111</v>
      </c>
      <c r="J224" s="439"/>
      <c r="K224" s="439" t="s">
        <v>112</v>
      </c>
      <c r="L224" s="439"/>
      <c r="M224" s="439" t="s">
        <v>113</v>
      </c>
      <c r="N224" s="439"/>
      <c r="O224" s="279"/>
      <c r="P224" s="279"/>
      <c r="Q224" s="310"/>
      <c r="R224" s="277"/>
      <c r="S224" s="178"/>
      <c r="T224" s="307"/>
      <c r="U224" s="190"/>
    </row>
    <row r="225" spans="1:21" x14ac:dyDescent="0.5">
      <c r="A225" s="444"/>
      <c r="B225" s="445"/>
      <c r="C225" s="439"/>
      <c r="D225" s="439"/>
      <c r="E225" s="439"/>
      <c r="F225" s="439"/>
      <c r="G225" s="439"/>
      <c r="H225" s="439"/>
      <c r="I225" s="439"/>
      <c r="J225" s="439"/>
      <c r="K225" s="439"/>
      <c r="L225" s="439"/>
      <c r="M225" s="439"/>
      <c r="N225" s="439"/>
      <c r="O225" s="279"/>
      <c r="P225" s="279"/>
      <c r="Q225" s="310"/>
      <c r="R225" s="277"/>
      <c r="S225" s="178"/>
      <c r="T225" s="307"/>
      <c r="U225" s="190"/>
    </row>
    <row r="226" spans="1:21" x14ac:dyDescent="0.5">
      <c r="A226" s="482" t="s">
        <v>151</v>
      </c>
      <c r="B226" s="483"/>
      <c r="C226" s="484" t="s">
        <v>152</v>
      </c>
      <c r="D226" s="485"/>
      <c r="E226" s="485"/>
      <c r="F226" s="485"/>
      <c r="G226" s="485"/>
      <c r="H226" s="485"/>
      <c r="I226" s="485"/>
      <c r="J226" s="485"/>
      <c r="K226" s="485"/>
      <c r="L226" s="485"/>
      <c r="M226" s="485"/>
      <c r="N226" s="486"/>
      <c r="O226" s="60"/>
      <c r="P226" s="60"/>
      <c r="Q226" s="321"/>
      <c r="R226" s="164"/>
      <c r="S226" s="322"/>
      <c r="T226" s="323"/>
      <c r="U226" s="324"/>
    </row>
    <row r="227" spans="1:21" x14ac:dyDescent="0.5">
      <c r="A227" s="442"/>
      <c r="B227" s="443"/>
      <c r="C227" s="373" t="s">
        <v>116</v>
      </c>
      <c r="D227" s="373"/>
      <c r="E227" s="373"/>
      <c r="F227" s="373"/>
      <c r="G227" s="373"/>
      <c r="H227" s="373"/>
      <c r="I227" s="373"/>
      <c r="J227" s="373"/>
      <c r="K227" s="373"/>
      <c r="L227" s="373"/>
      <c r="M227" s="373"/>
      <c r="N227" s="373"/>
      <c r="O227" s="77"/>
      <c r="P227" s="77"/>
      <c r="Q227" s="304"/>
      <c r="R227" s="140"/>
      <c r="S227" s="305"/>
      <c r="T227" s="300"/>
      <c r="U227" s="193"/>
    </row>
    <row r="228" spans="1:21" x14ac:dyDescent="0.5">
      <c r="A228" s="442"/>
      <c r="B228" s="443"/>
      <c r="C228" s="446" t="s">
        <v>117</v>
      </c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77"/>
      <c r="P228" s="77"/>
      <c r="Q228" s="304"/>
      <c r="R228" s="277"/>
      <c r="S228" s="305"/>
      <c r="T228" s="300"/>
      <c r="U228" s="193"/>
    </row>
    <row r="229" spans="1:21" x14ac:dyDescent="0.5">
      <c r="A229" s="306" t="s">
        <v>101</v>
      </c>
      <c r="B229" s="275"/>
      <c r="C229" s="440" t="s">
        <v>217</v>
      </c>
      <c r="D229" s="441"/>
      <c r="E229" s="267"/>
      <c r="F229" s="267" t="s">
        <v>102</v>
      </c>
      <c r="G229" s="279"/>
      <c r="H229" s="267"/>
      <c r="I229" s="267" t="s">
        <v>103</v>
      </c>
      <c r="J229" s="267"/>
      <c r="K229" s="307"/>
      <c r="L229" s="267"/>
      <c r="M229" s="267"/>
      <c r="N229" s="268"/>
      <c r="O229" s="77"/>
      <c r="P229" s="77"/>
      <c r="Q229" s="304"/>
      <c r="R229" s="277"/>
      <c r="S229" s="305"/>
      <c r="T229" s="300"/>
      <c r="U229" s="193"/>
    </row>
    <row r="230" spans="1:21" x14ac:dyDescent="0.5">
      <c r="A230" s="442"/>
      <c r="B230" s="443"/>
      <c r="C230" s="440" t="s">
        <v>218</v>
      </c>
      <c r="D230" s="441"/>
      <c r="E230" s="308"/>
      <c r="F230" s="308" t="s">
        <v>104</v>
      </c>
      <c r="G230" s="308"/>
      <c r="H230" s="308"/>
      <c r="I230" s="308"/>
      <c r="J230" s="308"/>
      <c r="K230" s="308" t="s">
        <v>105</v>
      </c>
      <c r="L230" s="308"/>
      <c r="M230" s="308"/>
      <c r="N230" s="309"/>
      <c r="O230" s="77"/>
      <c r="P230" s="77"/>
      <c r="Q230" s="304"/>
      <c r="R230" s="277"/>
      <c r="S230" s="305"/>
      <c r="T230" s="300"/>
      <c r="U230" s="193"/>
    </row>
    <row r="231" spans="1:21" x14ac:dyDescent="0.5">
      <c r="A231" s="444"/>
      <c r="B231" s="445"/>
      <c r="C231" s="434" t="s">
        <v>106</v>
      </c>
      <c r="D231" s="435"/>
      <c r="E231" s="435"/>
      <c r="F231" s="435"/>
      <c r="G231" s="435"/>
      <c r="H231" s="435"/>
      <c r="I231" s="435"/>
      <c r="J231" s="435"/>
      <c r="K231" s="435"/>
      <c r="L231" s="435"/>
      <c r="M231" s="435"/>
      <c r="N231" s="436"/>
      <c r="O231" s="279"/>
      <c r="P231" s="279"/>
      <c r="Q231" s="310"/>
      <c r="R231" s="277"/>
      <c r="S231" s="178"/>
      <c r="T231" s="307"/>
      <c r="U231" s="190"/>
    </row>
    <row r="232" spans="1:21" x14ac:dyDescent="0.5">
      <c r="A232" s="444"/>
      <c r="B232" s="445"/>
      <c r="C232" s="434" t="s">
        <v>118</v>
      </c>
      <c r="D232" s="435"/>
      <c r="E232" s="435"/>
      <c r="F232" s="435"/>
      <c r="G232" s="435"/>
      <c r="H232" s="435"/>
      <c r="I232" s="435"/>
      <c r="J232" s="435"/>
      <c r="K232" s="435"/>
      <c r="L232" s="435"/>
      <c r="M232" s="435"/>
      <c r="N232" s="436"/>
      <c r="O232" s="279"/>
      <c r="P232" s="279"/>
      <c r="Q232" s="310"/>
      <c r="R232" s="279"/>
      <c r="S232" s="307"/>
      <c r="T232" s="307"/>
      <c r="U232" s="190"/>
    </row>
    <row r="233" spans="1:21" x14ac:dyDescent="0.5">
      <c r="A233" s="434" t="s">
        <v>107</v>
      </c>
      <c r="B233" s="435"/>
      <c r="C233" s="435"/>
      <c r="D233" s="435"/>
      <c r="E233" s="435"/>
      <c r="F233" s="435"/>
      <c r="G233" s="435"/>
      <c r="H233" s="435"/>
      <c r="I233" s="435"/>
      <c r="J233" s="435"/>
      <c r="K233" s="435"/>
      <c r="L233" s="435"/>
      <c r="M233" s="435"/>
      <c r="N233" s="436"/>
      <c r="O233" s="279"/>
      <c r="P233" s="279"/>
      <c r="Q233" s="310"/>
      <c r="R233" s="277"/>
      <c r="S233" s="178"/>
      <c r="T233" s="307"/>
      <c r="U233" s="190"/>
    </row>
    <row r="234" spans="1:21" x14ac:dyDescent="0.5">
      <c r="A234" s="444"/>
      <c r="B234" s="445"/>
      <c r="C234" s="439" t="s">
        <v>108</v>
      </c>
      <c r="D234" s="439"/>
      <c r="E234" s="439" t="s">
        <v>109</v>
      </c>
      <c r="F234" s="439"/>
      <c r="G234" s="439" t="s">
        <v>110</v>
      </c>
      <c r="H234" s="439"/>
      <c r="I234" s="439" t="s">
        <v>111</v>
      </c>
      <c r="J234" s="439"/>
      <c r="K234" s="439" t="s">
        <v>112</v>
      </c>
      <c r="L234" s="439"/>
      <c r="M234" s="439" t="s">
        <v>113</v>
      </c>
      <c r="N234" s="439"/>
      <c r="O234" s="279"/>
      <c r="P234" s="279"/>
      <c r="Q234" s="310"/>
      <c r="R234" s="277"/>
      <c r="S234" s="178"/>
      <c r="T234" s="307"/>
      <c r="U234" s="190"/>
    </row>
    <row r="235" spans="1:21" x14ac:dyDescent="0.5">
      <c r="A235" s="444"/>
      <c r="B235" s="445"/>
      <c r="C235" s="439"/>
      <c r="D235" s="439"/>
      <c r="E235" s="439"/>
      <c r="F235" s="439"/>
      <c r="G235" s="439"/>
      <c r="H235" s="439"/>
      <c r="I235" s="439"/>
      <c r="J235" s="439"/>
      <c r="K235" s="439"/>
      <c r="L235" s="439"/>
      <c r="M235" s="439"/>
      <c r="N235" s="439"/>
      <c r="O235" s="279"/>
      <c r="P235" s="279"/>
      <c r="Q235" s="310"/>
      <c r="R235" s="277"/>
      <c r="S235" s="178"/>
      <c r="T235" s="307"/>
      <c r="U235" s="190"/>
    </row>
    <row r="236" spans="1:21" x14ac:dyDescent="0.5">
      <c r="A236" s="61" t="s">
        <v>153</v>
      </c>
      <c r="B236" s="61"/>
      <c r="C236" s="487" t="s">
        <v>154</v>
      </c>
      <c r="D236" s="488"/>
      <c r="E236" s="488"/>
      <c r="F236" s="488"/>
      <c r="G236" s="488"/>
      <c r="H236" s="488"/>
      <c r="I236" s="488"/>
      <c r="J236" s="488"/>
      <c r="K236" s="488"/>
      <c r="L236" s="488"/>
      <c r="M236" s="488"/>
      <c r="N236" s="489"/>
      <c r="O236" s="276"/>
      <c r="P236" s="276"/>
      <c r="Q236" s="325"/>
      <c r="R236" s="164"/>
      <c r="S236" s="326"/>
      <c r="T236" s="327"/>
      <c r="U236" s="328"/>
    </row>
    <row r="237" spans="1:21" x14ac:dyDescent="0.5">
      <c r="A237" s="442"/>
      <c r="B237" s="443"/>
      <c r="C237" s="373" t="s">
        <v>116</v>
      </c>
      <c r="D237" s="373"/>
      <c r="E237" s="373"/>
      <c r="F237" s="373"/>
      <c r="G237" s="373"/>
      <c r="H237" s="373"/>
      <c r="I237" s="373"/>
      <c r="J237" s="373"/>
      <c r="K237" s="373"/>
      <c r="L237" s="373"/>
      <c r="M237" s="373"/>
      <c r="N237" s="373"/>
      <c r="O237" s="279"/>
      <c r="P237" s="279"/>
      <c r="Q237" s="310"/>
      <c r="R237" s="277"/>
      <c r="S237" s="178"/>
      <c r="T237" s="307"/>
      <c r="U237" s="190"/>
    </row>
    <row r="238" spans="1:21" x14ac:dyDescent="0.5">
      <c r="A238" s="442"/>
      <c r="B238" s="443"/>
      <c r="C238" s="446" t="s">
        <v>117</v>
      </c>
      <c r="D238" s="446"/>
      <c r="E238" s="446"/>
      <c r="F238" s="446"/>
      <c r="G238" s="446"/>
      <c r="H238" s="446"/>
      <c r="I238" s="446"/>
      <c r="J238" s="446"/>
      <c r="K238" s="446"/>
      <c r="L238" s="446"/>
      <c r="M238" s="446"/>
      <c r="N238" s="446"/>
      <c r="O238" s="279"/>
      <c r="P238" s="279"/>
      <c r="Q238" s="310"/>
      <c r="R238" s="277"/>
      <c r="S238" s="178"/>
      <c r="T238" s="307"/>
      <c r="U238" s="190"/>
    </row>
    <row r="239" spans="1:21" x14ac:dyDescent="0.5">
      <c r="A239" s="306" t="s">
        <v>101</v>
      </c>
      <c r="B239" s="275"/>
      <c r="C239" s="440" t="s">
        <v>217</v>
      </c>
      <c r="D239" s="441"/>
      <c r="E239" s="267"/>
      <c r="F239" s="267" t="s">
        <v>102</v>
      </c>
      <c r="G239" s="279"/>
      <c r="H239" s="267"/>
      <c r="I239" s="267" t="s">
        <v>103</v>
      </c>
      <c r="J239" s="267"/>
      <c r="K239" s="307"/>
      <c r="L239" s="267"/>
      <c r="M239" s="267"/>
      <c r="N239" s="268"/>
      <c r="O239" s="279"/>
      <c r="P239" s="279"/>
      <c r="Q239" s="310"/>
      <c r="R239" s="277"/>
      <c r="S239" s="178"/>
      <c r="T239" s="307"/>
      <c r="U239" s="190"/>
    </row>
    <row r="240" spans="1:21" x14ac:dyDescent="0.5">
      <c r="A240" s="442"/>
      <c r="B240" s="443"/>
      <c r="C240" s="440" t="s">
        <v>218</v>
      </c>
      <c r="D240" s="441"/>
      <c r="E240" s="308"/>
      <c r="F240" s="308" t="s">
        <v>104</v>
      </c>
      <c r="G240" s="308"/>
      <c r="H240" s="308"/>
      <c r="I240" s="308"/>
      <c r="J240" s="308"/>
      <c r="K240" s="308" t="s">
        <v>105</v>
      </c>
      <c r="L240" s="308"/>
      <c r="M240" s="308"/>
      <c r="N240" s="309"/>
      <c r="O240" s="279"/>
      <c r="P240" s="279"/>
      <c r="Q240" s="310"/>
      <c r="R240" s="277"/>
      <c r="S240" s="178"/>
      <c r="T240" s="307"/>
      <c r="U240" s="190"/>
    </row>
    <row r="241" spans="1:21" x14ac:dyDescent="0.5">
      <c r="A241" s="444"/>
      <c r="B241" s="445"/>
      <c r="C241" s="434" t="s">
        <v>106</v>
      </c>
      <c r="D241" s="435"/>
      <c r="E241" s="435"/>
      <c r="F241" s="435"/>
      <c r="G241" s="435"/>
      <c r="H241" s="435"/>
      <c r="I241" s="435"/>
      <c r="J241" s="435"/>
      <c r="K241" s="435"/>
      <c r="L241" s="435"/>
      <c r="M241" s="435"/>
      <c r="N241" s="436"/>
      <c r="O241" s="279"/>
      <c r="P241" s="279"/>
      <c r="Q241" s="310"/>
      <c r="R241" s="277"/>
      <c r="S241" s="178"/>
      <c r="T241" s="307"/>
      <c r="U241" s="190"/>
    </row>
    <row r="242" spans="1:21" x14ac:dyDescent="0.5">
      <c r="A242" s="444"/>
      <c r="B242" s="445"/>
      <c r="C242" s="434" t="s">
        <v>118</v>
      </c>
      <c r="D242" s="435"/>
      <c r="E242" s="435"/>
      <c r="F242" s="435"/>
      <c r="G242" s="435"/>
      <c r="H242" s="435"/>
      <c r="I242" s="435"/>
      <c r="J242" s="435"/>
      <c r="K242" s="435"/>
      <c r="L242" s="435"/>
      <c r="M242" s="435"/>
      <c r="N242" s="436"/>
      <c r="O242" s="279"/>
      <c r="P242" s="279"/>
      <c r="Q242" s="310"/>
      <c r="R242" s="277"/>
      <c r="S242" s="178"/>
      <c r="T242" s="307"/>
      <c r="U242" s="190"/>
    </row>
    <row r="243" spans="1:21" x14ac:dyDescent="0.5">
      <c r="A243" s="444"/>
      <c r="B243" s="445"/>
      <c r="C243" s="434" t="s">
        <v>118</v>
      </c>
      <c r="D243" s="435"/>
      <c r="E243" s="435"/>
      <c r="F243" s="435"/>
      <c r="G243" s="435"/>
      <c r="H243" s="435"/>
      <c r="I243" s="435"/>
      <c r="J243" s="435"/>
      <c r="K243" s="435"/>
      <c r="L243" s="435"/>
      <c r="M243" s="435"/>
      <c r="N243" s="436"/>
      <c r="O243" s="279"/>
      <c r="P243" s="279"/>
      <c r="Q243" s="310"/>
      <c r="R243" s="277"/>
      <c r="S243" s="178"/>
      <c r="T243" s="307"/>
      <c r="U243" s="190"/>
    </row>
    <row r="244" spans="1:21" x14ac:dyDescent="0.5">
      <c r="A244" s="434" t="s">
        <v>107</v>
      </c>
      <c r="B244" s="435"/>
      <c r="C244" s="435"/>
      <c r="D244" s="435"/>
      <c r="E244" s="435"/>
      <c r="F244" s="435"/>
      <c r="G244" s="435"/>
      <c r="H244" s="435"/>
      <c r="I244" s="435"/>
      <c r="J244" s="435"/>
      <c r="K244" s="435"/>
      <c r="L244" s="435"/>
      <c r="M244" s="435"/>
      <c r="N244" s="436"/>
      <c r="O244" s="279"/>
      <c r="P244" s="279"/>
      <c r="Q244" s="310"/>
      <c r="R244" s="277"/>
      <c r="S244" s="178"/>
      <c r="T244" s="307"/>
      <c r="U244" s="190"/>
    </row>
    <row r="245" spans="1:21" x14ac:dyDescent="0.5">
      <c r="A245" s="444"/>
      <c r="B245" s="445"/>
      <c r="C245" s="439" t="s">
        <v>108</v>
      </c>
      <c r="D245" s="439"/>
      <c r="E245" s="439" t="s">
        <v>109</v>
      </c>
      <c r="F245" s="439"/>
      <c r="G245" s="439" t="s">
        <v>110</v>
      </c>
      <c r="H245" s="439"/>
      <c r="I245" s="439" t="s">
        <v>111</v>
      </c>
      <c r="J245" s="439"/>
      <c r="K245" s="439" t="s">
        <v>112</v>
      </c>
      <c r="L245" s="439"/>
      <c r="M245" s="439" t="s">
        <v>113</v>
      </c>
      <c r="N245" s="439"/>
      <c r="O245" s="279"/>
      <c r="P245" s="279"/>
      <c r="Q245" s="310"/>
      <c r="R245" s="277"/>
      <c r="S245" s="178"/>
      <c r="T245" s="307"/>
      <c r="U245" s="190"/>
    </row>
    <row r="246" spans="1:21" x14ac:dyDescent="0.5">
      <c r="A246" s="444"/>
      <c r="B246" s="445"/>
      <c r="C246" s="439"/>
      <c r="D246" s="439"/>
      <c r="E246" s="439"/>
      <c r="F246" s="439"/>
      <c r="G246" s="439"/>
      <c r="H246" s="439"/>
      <c r="I246" s="439"/>
      <c r="J246" s="439"/>
      <c r="K246" s="439"/>
      <c r="L246" s="439"/>
      <c r="M246" s="439"/>
      <c r="N246" s="439"/>
      <c r="O246" s="279"/>
      <c r="P246" s="279"/>
      <c r="Q246" s="310"/>
      <c r="R246" s="277"/>
      <c r="S246" s="178"/>
      <c r="T246" s="307"/>
      <c r="U246" s="190"/>
    </row>
    <row r="247" spans="1:21" x14ac:dyDescent="0.5">
      <c r="A247" s="490" t="s">
        <v>36</v>
      </c>
      <c r="B247" s="491"/>
      <c r="C247" s="492" t="s">
        <v>155</v>
      </c>
      <c r="D247" s="493"/>
      <c r="E247" s="493"/>
      <c r="F247" s="493"/>
      <c r="G247" s="493"/>
      <c r="H247" s="493"/>
      <c r="I247" s="493"/>
      <c r="J247" s="493"/>
      <c r="K247" s="493"/>
      <c r="L247" s="493"/>
      <c r="M247" s="493"/>
      <c r="N247" s="494"/>
      <c r="O247" s="13"/>
      <c r="P247" s="13"/>
      <c r="Q247" s="329"/>
      <c r="R247" s="13"/>
      <c r="S247" s="330"/>
      <c r="T247" s="330"/>
      <c r="U247" s="331"/>
    </row>
    <row r="248" spans="1:21" x14ac:dyDescent="0.5">
      <c r="A248" s="437" t="s">
        <v>156</v>
      </c>
      <c r="B248" s="438"/>
      <c r="C248" s="477" t="s">
        <v>157</v>
      </c>
      <c r="D248" s="478"/>
      <c r="E248" s="478"/>
      <c r="F248" s="478"/>
      <c r="G248" s="478"/>
      <c r="H248" s="478"/>
      <c r="I248" s="478"/>
      <c r="J248" s="478"/>
      <c r="K248" s="478"/>
      <c r="L248" s="478"/>
      <c r="M248" s="478"/>
      <c r="N248" s="479"/>
      <c r="O248" s="74"/>
      <c r="P248" s="74"/>
      <c r="Q248" s="303"/>
      <c r="R248" s="138"/>
      <c r="S248" s="314"/>
      <c r="T248" s="174"/>
      <c r="U248" s="195"/>
    </row>
    <row r="249" spans="1:21" x14ac:dyDescent="0.5">
      <c r="A249" s="442"/>
      <c r="B249" s="443"/>
      <c r="C249" s="373" t="s">
        <v>116</v>
      </c>
      <c r="D249" s="373"/>
      <c r="E249" s="373"/>
      <c r="F249" s="373"/>
      <c r="G249" s="373"/>
      <c r="H249" s="373"/>
      <c r="I249" s="373"/>
      <c r="J249" s="373"/>
      <c r="K249" s="373"/>
      <c r="L249" s="373"/>
      <c r="M249" s="373"/>
      <c r="N249" s="373"/>
      <c r="O249" s="77"/>
      <c r="P249" s="77"/>
      <c r="Q249" s="304"/>
      <c r="R249" s="140"/>
      <c r="S249" s="305"/>
      <c r="T249" s="300"/>
      <c r="U249" s="193"/>
    </row>
    <row r="250" spans="1:21" x14ac:dyDescent="0.5">
      <c r="A250" s="442"/>
      <c r="B250" s="443"/>
      <c r="C250" s="446" t="s">
        <v>117</v>
      </c>
      <c r="D250" s="446"/>
      <c r="E250" s="446"/>
      <c r="F250" s="446"/>
      <c r="G250" s="446"/>
      <c r="H250" s="446"/>
      <c r="I250" s="446"/>
      <c r="J250" s="446"/>
      <c r="K250" s="446"/>
      <c r="L250" s="446"/>
      <c r="M250" s="446"/>
      <c r="N250" s="446"/>
      <c r="O250" s="77"/>
      <c r="P250" s="77"/>
      <c r="Q250" s="304"/>
      <c r="R250" s="277"/>
      <c r="S250" s="305"/>
      <c r="T250" s="300"/>
      <c r="U250" s="193"/>
    </row>
    <row r="251" spans="1:21" x14ac:dyDescent="0.5">
      <c r="A251" s="306" t="s">
        <v>101</v>
      </c>
      <c r="B251" s="275"/>
      <c r="C251" s="440" t="s">
        <v>217</v>
      </c>
      <c r="D251" s="441"/>
      <c r="E251" s="267"/>
      <c r="F251" s="267" t="s">
        <v>102</v>
      </c>
      <c r="G251" s="279"/>
      <c r="H251" s="267"/>
      <c r="I251" s="267" t="s">
        <v>103</v>
      </c>
      <c r="J251" s="267"/>
      <c r="K251" s="307"/>
      <c r="L251" s="267"/>
      <c r="M251" s="267"/>
      <c r="N251" s="268"/>
      <c r="O251" s="77"/>
      <c r="P251" s="77"/>
      <c r="Q251" s="304"/>
      <c r="R251" s="277"/>
      <c r="S251" s="305"/>
      <c r="T251" s="300"/>
      <c r="U251" s="193"/>
    </row>
    <row r="252" spans="1:21" x14ac:dyDescent="0.5">
      <c r="A252" s="442"/>
      <c r="B252" s="443"/>
      <c r="C252" s="440" t="s">
        <v>218</v>
      </c>
      <c r="D252" s="441"/>
      <c r="E252" s="308"/>
      <c r="F252" s="308" t="s">
        <v>104</v>
      </c>
      <c r="G252" s="308"/>
      <c r="H252" s="308"/>
      <c r="I252" s="308"/>
      <c r="J252" s="308"/>
      <c r="K252" s="308" t="s">
        <v>105</v>
      </c>
      <c r="L252" s="308"/>
      <c r="M252" s="308"/>
      <c r="N252" s="309"/>
      <c r="O252" s="77"/>
      <c r="P252" s="77"/>
      <c r="Q252" s="304"/>
      <c r="R252" s="277"/>
      <c r="S252" s="305"/>
      <c r="T252" s="300"/>
      <c r="U252" s="193"/>
    </row>
    <row r="253" spans="1:21" x14ac:dyDescent="0.5">
      <c r="A253" s="444"/>
      <c r="B253" s="445"/>
      <c r="C253" s="434" t="s">
        <v>106</v>
      </c>
      <c r="D253" s="435"/>
      <c r="E253" s="435"/>
      <c r="F253" s="435"/>
      <c r="G253" s="435"/>
      <c r="H253" s="435"/>
      <c r="I253" s="435"/>
      <c r="J253" s="435"/>
      <c r="K253" s="435"/>
      <c r="L253" s="435"/>
      <c r="M253" s="435"/>
      <c r="N253" s="436"/>
      <c r="O253" s="279"/>
      <c r="P253" s="279"/>
      <c r="Q253" s="310"/>
      <c r="R253" s="277"/>
      <c r="S253" s="178"/>
      <c r="T253" s="307"/>
      <c r="U253" s="190"/>
    </row>
    <row r="254" spans="1:21" x14ac:dyDescent="0.5">
      <c r="A254" s="444"/>
      <c r="B254" s="445"/>
      <c r="C254" s="434" t="s">
        <v>118</v>
      </c>
      <c r="D254" s="435"/>
      <c r="E254" s="435"/>
      <c r="F254" s="435"/>
      <c r="G254" s="435"/>
      <c r="H254" s="435"/>
      <c r="I254" s="435"/>
      <c r="J254" s="435"/>
      <c r="K254" s="435"/>
      <c r="L254" s="435"/>
      <c r="M254" s="435"/>
      <c r="N254" s="436"/>
      <c r="O254" s="279"/>
      <c r="P254" s="279"/>
      <c r="Q254" s="310"/>
      <c r="R254" s="279"/>
      <c r="S254" s="307"/>
      <c r="T254" s="307"/>
      <c r="U254" s="190"/>
    </row>
    <row r="255" spans="1:21" x14ac:dyDescent="0.5">
      <c r="A255" s="437" t="s">
        <v>124</v>
      </c>
      <c r="B255" s="438"/>
      <c r="C255" s="477" t="s">
        <v>158</v>
      </c>
      <c r="D255" s="478"/>
      <c r="E255" s="478"/>
      <c r="F255" s="478"/>
      <c r="G255" s="478"/>
      <c r="H255" s="478"/>
      <c r="I255" s="478"/>
      <c r="J255" s="478"/>
      <c r="K255" s="478"/>
      <c r="L255" s="478"/>
      <c r="M255" s="478"/>
      <c r="N255" s="479"/>
      <c r="O255" s="74"/>
      <c r="P255" s="74"/>
      <c r="Q255" s="303"/>
      <c r="R255" s="138"/>
      <c r="S255" s="314"/>
      <c r="T255" s="174"/>
      <c r="U255" s="195"/>
    </row>
    <row r="256" spans="1:21" x14ac:dyDescent="0.5">
      <c r="A256" s="442"/>
      <c r="B256" s="443"/>
      <c r="C256" s="373" t="s">
        <v>116</v>
      </c>
      <c r="D256" s="373"/>
      <c r="E256" s="373"/>
      <c r="F256" s="373"/>
      <c r="G256" s="373"/>
      <c r="H256" s="373"/>
      <c r="I256" s="373"/>
      <c r="J256" s="373"/>
      <c r="K256" s="373"/>
      <c r="L256" s="373"/>
      <c r="M256" s="373"/>
      <c r="N256" s="373"/>
      <c r="O256" s="77"/>
      <c r="P256" s="77"/>
      <c r="Q256" s="304"/>
      <c r="R256" s="140"/>
      <c r="S256" s="305"/>
      <c r="T256" s="300"/>
      <c r="U256" s="193"/>
    </row>
    <row r="257" spans="1:21" x14ac:dyDescent="0.5">
      <c r="A257" s="442"/>
      <c r="B257" s="443"/>
      <c r="C257" s="446" t="s">
        <v>117</v>
      </c>
      <c r="D257" s="446"/>
      <c r="E257" s="446"/>
      <c r="F257" s="446"/>
      <c r="G257" s="446"/>
      <c r="H257" s="446"/>
      <c r="I257" s="446"/>
      <c r="J257" s="446"/>
      <c r="K257" s="446"/>
      <c r="L257" s="446"/>
      <c r="M257" s="446"/>
      <c r="N257" s="446"/>
      <c r="O257" s="77"/>
      <c r="P257" s="77"/>
      <c r="Q257" s="304"/>
      <c r="R257" s="277"/>
      <c r="S257" s="305"/>
      <c r="T257" s="300"/>
      <c r="U257" s="193"/>
    </row>
    <row r="258" spans="1:21" x14ac:dyDescent="0.5">
      <c r="A258" s="306" t="s">
        <v>101</v>
      </c>
      <c r="B258" s="275"/>
      <c r="C258" s="440" t="s">
        <v>217</v>
      </c>
      <c r="D258" s="441"/>
      <c r="E258" s="267"/>
      <c r="F258" s="267" t="s">
        <v>102</v>
      </c>
      <c r="G258" s="279"/>
      <c r="H258" s="267"/>
      <c r="I258" s="267" t="s">
        <v>103</v>
      </c>
      <c r="J258" s="267"/>
      <c r="K258" s="307"/>
      <c r="L258" s="267"/>
      <c r="M258" s="267"/>
      <c r="N258" s="268"/>
      <c r="O258" s="77"/>
      <c r="P258" s="77"/>
      <c r="Q258" s="304"/>
      <c r="R258" s="277"/>
      <c r="S258" s="305"/>
      <c r="T258" s="300"/>
      <c r="U258" s="193"/>
    </row>
    <row r="259" spans="1:21" x14ac:dyDescent="0.5">
      <c r="A259" s="442"/>
      <c r="B259" s="443"/>
      <c r="C259" s="440" t="s">
        <v>218</v>
      </c>
      <c r="D259" s="441"/>
      <c r="E259" s="308"/>
      <c r="F259" s="308" t="s">
        <v>104</v>
      </c>
      <c r="G259" s="308"/>
      <c r="H259" s="308"/>
      <c r="I259" s="308"/>
      <c r="J259" s="308"/>
      <c r="K259" s="308" t="s">
        <v>105</v>
      </c>
      <c r="L259" s="308"/>
      <c r="M259" s="308"/>
      <c r="N259" s="309"/>
      <c r="O259" s="77"/>
      <c r="P259" s="77"/>
      <c r="Q259" s="304"/>
      <c r="R259" s="277"/>
      <c r="S259" s="305">
        <v>862521</v>
      </c>
      <c r="T259" s="300"/>
      <c r="U259" s="193"/>
    </row>
    <row r="260" spans="1:21" x14ac:dyDescent="0.5">
      <c r="A260" s="444"/>
      <c r="B260" s="445"/>
      <c r="C260" s="434" t="s">
        <v>106</v>
      </c>
      <c r="D260" s="435"/>
      <c r="E260" s="435"/>
      <c r="F260" s="435"/>
      <c r="G260" s="435"/>
      <c r="H260" s="435"/>
      <c r="I260" s="435"/>
      <c r="J260" s="435"/>
      <c r="K260" s="435"/>
      <c r="L260" s="435"/>
      <c r="M260" s="435"/>
      <c r="N260" s="436"/>
      <c r="O260" s="279"/>
      <c r="P260" s="279"/>
      <c r="Q260" s="310"/>
      <c r="R260" s="277"/>
      <c r="S260" s="178"/>
      <c r="T260" s="307"/>
      <c r="U260" s="190"/>
    </row>
    <row r="261" spans="1:21" x14ac:dyDescent="0.5">
      <c r="A261" s="444"/>
      <c r="B261" s="445"/>
      <c r="C261" s="434" t="s">
        <v>118</v>
      </c>
      <c r="D261" s="435"/>
      <c r="E261" s="435"/>
      <c r="F261" s="435"/>
      <c r="G261" s="435"/>
      <c r="H261" s="435"/>
      <c r="I261" s="435"/>
      <c r="J261" s="435"/>
      <c r="K261" s="435"/>
      <c r="L261" s="435"/>
      <c r="M261" s="435"/>
      <c r="N261" s="436"/>
      <c r="O261" s="279"/>
      <c r="P261" s="279"/>
      <c r="Q261" s="310"/>
      <c r="R261" s="279"/>
      <c r="S261" s="307"/>
      <c r="T261" s="307"/>
      <c r="U261" s="190"/>
    </row>
    <row r="262" spans="1:21" x14ac:dyDescent="0.5">
      <c r="A262" s="434" t="s">
        <v>107</v>
      </c>
      <c r="B262" s="435"/>
      <c r="C262" s="435"/>
      <c r="D262" s="435"/>
      <c r="E262" s="435"/>
      <c r="F262" s="435"/>
      <c r="G262" s="435"/>
      <c r="H262" s="435"/>
      <c r="I262" s="435"/>
      <c r="J262" s="435"/>
      <c r="K262" s="435"/>
      <c r="L262" s="435"/>
      <c r="M262" s="435"/>
      <c r="N262" s="436"/>
      <c r="O262" s="279"/>
      <c r="P262" s="279"/>
      <c r="Q262" s="310"/>
      <c r="R262" s="277"/>
      <c r="S262" s="178"/>
      <c r="T262" s="307"/>
      <c r="U262" s="190"/>
    </row>
    <row r="263" spans="1:21" x14ac:dyDescent="0.5">
      <c r="A263" s="444"/>
      <c r="B263" s="445"/>
      <c r="C263" s="439" t="s">
        <v>108</v>
      </c>
      <c r="D263" s="439"/>
      <c r="E263" s="439" t="s">
        <v>109</v>
      </c>
      <c r="F263" s="439"/>
      <c r="G263" s="439" t="s">
        <v>110</v>
      </c>
      <c r="H263" s="439"/>
      <c r="I263" s="439" t="s">
        <v>111</v>
      </c>
      <c r="J263" s="439"/>
      <c r="K263" s="439" t="s">
        <v>112</v>
      </c>
      <c r="L263" s="439"/>
      <c r="M263" s="439" t="s">
        <v>113</v>
      </c>
      <c r="N263" s="439"/>
      <c r="O263" s="279"/>
      <c r="P263" s="279"/>
      <c r="Q263" s="310"/>
      <c r="R263" s="277"/>
      <c r="S263" s="178"/>
      <c r="T263" s="307"/>
      <c r="U263" s="190"/>
    </row>
    <row r="264" spans="1:21" x14ac:dyDescent="0.5">
      <c r="A264" s="444"/>
      <c r="B264" s="445"/>
      <c r="C264" s="439"/>
      <c r="D264" s="439"/>
      <c r="E264" s="439"/>
      <c r="F264" s="439"/>
      <c r="G264" s="439"/>
      <c r="H264" s="439"/>
      <c r="I264" s="439"/>
      <c r="J264" s="439"/>
      <c r="K264" s="439"/>
      <c r="L264" s="439"/>
      <c r="M264" s="439"/>
      <c r="N264" s="439"/>
      <c r="O264" s="279"/>
      <c r="P264" s="279"/>
      <c r="Q264" s="310"/>
      <c r="R264" s="277"/>
      <c r="S264" s="178"/>
      <c r="T264" s="307"/>
      <c r="U264" s="190"/>
    </row>
    <row r="265" spans="1:21" x14ac:dyDescent="0.5">
      <c r="A265" s="437" t="s">
        <v>126</v>
      </c>
      <c r="B265" s="438"/>
      <c r="C265" s="477" t="s">
        <v>159</v>
      </c>
      <c r="D265" s="478"/>
      <c r="E265" s="478"/>
      <c r="F265" s="478"/>
      <c r="G265" s="478"/>
      <c r="H265" s="478"/>
      <c r="I265" s="478"/>
      <c r="J265" s="478"/>
      <c r="K265" s="478"/>
      <c r="L265" s="478"/>
      <c r="M265" s="478"/>
      <c r="N265" s="479"/>
      <c r="O265" s="16"/>
      <c r="P265" s="16"/>
      <c r="Q265" s="311"/>
      <c r="R265" s="16"/>
      <c r="S265" s="312"/>
      <c r="T265" s="312"/>
      <c r="U265" s="189"/>
    </row>
    <row r="266" spans="1:21" x14ac:dyDescent="0.5">
      <c r="A266" s="442"/>
      <c r="B266" s="443"/>
      <c r="C266" s="373" t="s">
        <v>116</v>
      </c>
      <c r="D266" s="373"/>
      <c r="E266" s="373"/>
      <c r="F266" s="373"/>
      <c r="G266" s="373"/>
      <c r="H266" s="373"/>
      <c r="I266" s="373"/>
      <c r="J266" s="373"/>
      <c r="K266" s="373"/>
      <c r="L266" s="373"/>
      <c r="M266" s="373"/>
      <c r="N266" s="373"/>
      <c r="O266" s="279"/>
      <c r="P266" s="279"/>
      <c r="Q266" s="310"/>
      <c r="R266" s="279"/>
      <c r="S266" s="307"/>
      <c r="T266" s="307"/>
      <c r="U266" s="190"/>
    </row>
    <row r="267" spans="1:21" x14ac:dyDescent="0.5">
      <c r="A267" s="442"/>
      <c r="B267" s="443"/>
      <c r="C267" s="446" t="s">
        <v>117</v>
      </c>
      <c r="D267" s="446"/>
      <c r="E267" s="446"/>
      <c r="F267" s="446"/>
      <c r="G267" s="446"/>
      <c r="H267" s="446"/>
      <c r="I267" s="446"/>
      <c r="J267" s="446"/>
      <c r="K267" s="446"/>
      <c r="L267" s="446"/>
      <c r="M267" s="446"/>
      <c r="N267" s="446"/>
      <c r="O267" s="279"/>
      <c r="P267" s="279"/>
      <c r="Q267" s="310"/>
      <c r="R267" s="279"/>
      <c r="S267" s="307"/>
      <c r="T267" s="307"/>
      <c r="U267" s="190"/>
    </row>
    <row r="268" spans="1:21" x14ac:dyDescent="0.5">
      <c r="A268" s="306" t="s">
        <v>101</v>
      </c>
      <c r="B268" s="275"/>
      <c r="C268" s="440" t="s">
        <v>217</v>
      </c>
      <c r="D268" s="441"/>
      <c r="E268" s="267"/>
      <c r="F268" s="267" t="s">
        <v>102</v>
      </c>
      <c r="G268" s="279"/>
      <c r="H268" s="267"/>
      <c r="I268" s="267" t="s">
        <v>103</v>
      </c>
      <c r="J268" s="267"/>
      <c r="K268" s="307"/>
      <c r="L268" s="267"/>
      <c r="M268" s="267"/>
      <c r="N268" s="268"/>
      <c r="O268" s="279"/>
      <c r="P268" s="279"/>
      <c r="Q268" s="310"/>
      <c r="R268" s="279"/>
      <c r="S268" s="307"/>
      <c r="T268" s="307"/>
      <c r="U268" s="190"/>
    </row>
    <row r="269" spans="1:21" x14ac:dyDescent="0.5">
      <c r="A269" s="442"/>
      <c r="B269" s="443"/>
      <c r="C269" s="440" t="s">
        <v>218</v>
      </c>
      <c r="D269" s="441"/>
      <c r="E269" s="308"/>
      <c r="F269" s="308" t="s">
        <v>104</v>
      </c>
      <c r="G269" s="308"/>
      <c r="H269" s="308"/>
      <c r="I269" s="308"/>
      <c r="J269" s="308"/>
      <c r="K269" s="308" t="s">
        <v>105</v>
      </c>
      <c r="L269" s="308"/>
      <c r="M269" s="308"/>
      <c r="N269" s="309"/>
      <c r="O269" s="279"/>
      <c r="P269" s="279"/>
      <c r="Q269" s="310"/>
      <c r="R269" s="279"/>
      <c r="S269" s="307"/>
      <c r="T269" s="307"/>
      <c r="U269" s="190"/>
    </row>
    <row r="270" spans="1:21" x14ac:dyDescent="0.5">
      <c r="A270" s="444"/>
      <c r="B270" s="445"/>
      <c r="C270" s="434" t="s">
        <v>106</v>
      </c>
      <c r="D270" s="435"/>
      <c r="E270" s="435"/>
      <c r="F270" s="435"/>
      <c r="G270" s="435"/>
      <c r="H270" s="435"/>
      <c r="I270" s="435"/>
      <c r="J270" s="435"/>
      <c r="K270" s="435"/>
      <c r="L270" s="435"/>
      <c r="M270" s="435"/>
      <c r="N270" s="436"/>
      <c r="O270" s="279"/>
      <c r="P270" s="279"/>
      <c r="Q270" s="310"/>
      <c r="R270" s="279"/>
      <c r="S270" s="307"/>
      <c r="T270" s="307"/>
      <c r="U270" s="190"/>
    </row>
    <row r="271" spans="1:21" x14ac:dyDescent="0.5">
      <c r="A271" s="444"/>
      <c r="B271" s="445"/>
      <c r="C271" s="434" t="s">
        <v>118</v>
      </c>
      <c r="D271" s="435"/>
      <c r="E271" s="435"/>
      <c r="F271" s="435"/>
      <c r="G271" s="435"/>
      <c r="H271" s="435"/>
      <c r="I271" s="435"/>
      <c r="J271" s="435"/>
      <c r="K271" s="435"/>
      <c r="L271" s="435"/>
      <c r="M271" s="435"/>
      <c r="N271" s="436"/>
      <c r="O271" s="279"/>
      <c r="P271" s="279"/>
      <c r="Q271" s="310"/>
      <c r="R271" s="279"/>
      <c r="S271" s="307"/>
      <c r="T271" s="307"/>
      <c r="U271" s="190"/>
    </row>
    <row r="272" spans="1:21" x14ac:dyDescent="0.5">
      <c r="A272" s="434" t="s">
        <v>107</v>
      </c>
      <c r="B272" s="435"/>
      <c r="C272" s="435"/>
      <c r="D272" s="435"/>
      <c r="E272" s="435"/>
      <c r="F272" s="435"/>
      <c r="G272" s="435"/>
      <c r="H272" s="435"/>
      <c r="I272" s="435"/>
      <c r="J272" s="435"/>
      <c r="K272" s="435"/>
      <c r="L272" s="435"/>
      <c r="M272" s="435"/>
      <c r="N272" s="436"/>
      <c r="O272" s="279"/>
      <c r="P272" s="279"/>
      <c r="Q272" s="310"/>
      <c r="R272" s="277"/>
      <c r="S272" s="178"/>
      <c r="T272" s="307"/>
      <c r="U272" s="190"/>
    </row>
    <row r="273" spans="1:21" x14ac:dyDescent="0.5">
      <c r="A273" s="444"/>
      <c r="B273" s="445"/>
      <c r="C273" s="439" t="s">
        <v>108</v>
      </c>
      <c r="D273" s="439"/>
      <c r="E273" s="439" t="s">
        <v>109</v>
      </c>
      <c r="F273" s="439"/>
      <c r="G273" s="439" t="s">
        <v>110</v>
      </c>
      <c r="H273" s="439"/>
      <c r="I273" s="439" t="s">
        <v>111</v>
      </c>
      <c r="J273" s="439"/>
      <c r="K273" s="439" t="s">
        <v>112</v>
      </c>
      <c r="L273" s="439"/>
      <c r="M273" s="439" t="s">
        <v>113</v>
      </c>
      <c r="N273" s="439"/>
      <c r="O273" s="279"/>
      <c r="P273" s="279"/>
      <c r="Q273" s="310"/>
      <c r="R273" s="277"/>
      <c r="S273" s="178"/>
      <c r="T273" s="307"/>
      <c r="U273" s="190"/>
    </row>
    <row r="274" spans="1:21" x14ac:dyDescent="0.5">
      <c r="A274" s="444"/>
      <c r="B274" s="445"/>
      <c r="C274" s="439"/>
      <c r="D274" s="439"/>
      <c r="E274" s="439"/>
      <c r="F274" s="439"/>
      <c r="G274" s="439"/>
      <c r="H274" s="439"/>
      <c r="I274" s="439"/>
      <c r="J274" s="439"/>
      <c r="K274" s="439"/>
      <c r="L274" s="439"/>
      <c r="M274" s="439"/>
      <c r="N274" s="439"/>
      <c r="O274" s="279"/>
      <c r="P274" s="279"/>
      <c r="Q274" s="310"/>
      <c r="R274" s="277"/>
      <c r="S274" s="178"/>
      <c r="T274" s="307"/>
      <c r="U274" s="190"/>
    </row>
    <row r="275" spans="1:21" x14ac:dyDescent="0.5">
      <c r="A275" s="474" t="s">
        <v>160</v>
      </c>
      <c r="B275" s="476"/>
      <c r="C275" s="492" t="s">
        <v>161</v>
      </c>
      <c r="D275" s="495"/>
      <c r="E275" s="495"/>
      <c r="F275" s="495"/>
      <c r="G275" s="495"/>
      <c r="H275" s="495"/>
      <c r="I275" s="495"/>
      <c r="J275" s="495"/>
      <c r="K275" s="495"/>
      <c r="L275" s="495"/>
      <c r="M275" s="495"/>
      <c r="N275" s="491"/>
      <c r="O275" s="13"/>
      <c r="P275" s="13"/>
      <c r="Q275" s="329"/>
      <c r="R275" s="13"/>
      <c r="S275" s="330"/>
      <c r="T275" s="330"/>
      <c r="U275" s="331"/>
    </row>
    <row r="276" spans="1:21" x14ac:dyDescent="0.5">
      <c r="A276" s="496" t="s">
        <v>133</v>
      </c>
      <c r="B276" s="497"/>
      <c r="C276" s="498" t="s">
        <v>162</v>
      </c>
      <c r="D276" s="499"/>
      <c r="E276" s="499"/>
      <c r="F276" s="499"/>
      <c r="G276" s="499"/>
      <c r="H276" s="499"/>
      <c r="I276" s="499"/>
      <c r="J276" s="499"/>
      <c r="K276" s="499"/>
      <c r="L276" s="499"/>
      <c r="M276" s="499"/>
      <c r="N276" s="500"/>
      <c r="O276" s="166"/>
      <c r="P276" s="166"/>
      <c r="Q276" s="332"/>
      <c r="R276" s="165"/>
      <c r="S276" s="333"/>
      <c r="T276" s="334"/>
      <c r="U276" s="335"/>
    </row>
    <row r="277" spans="1:21" x14ac:dyDescent="0.5">
      <c r="A277" s="442"/>
      <c r="B277" s="443"/>
      <c r="C277" s="373" t="s">
        <v>116</v>
      </c>
      <c r="D277" s="373"/>
      <c r="E277" s="373"/>
      <c r="F277" s="373"/>
      <c r="G277" s="373"/>
      <c r="H277" s="373"/>
      <c r="I277" s="373"/>
      <c r="J277" s="373"/>
      <c r="K277" s="373"/>
      <c r="L277" s="373"/>
      <c r="M277" s="373"/>
      <c r="N277" s="373"/>
      <c r="O277" s="77"/>
      <c r="P277" s="77"/>
      <c r="Q277" s="304"/>
      <c r="R277" s="140"/>
      <c r="S277" s="305"/>
      <c r="T277" s="300"/>
      <c r="U277" s="193"/>
    </row>
    <row r="278" spans="1:21" x14ac:dyDescent="0.5">
      <c r="A278" s="442"/>
      <c r="B278" s="443"/>
      <c r="C278" s="446" t="s">
        <v>117</v>
      </c>
      <c r="D278" s="446"/>
      <c r="E278" s="446"/>
      <c r="F278" s="446"/>
      <c r="G278" s="446"/>
      <c r="H278" s="446"/>
      <c r="I278" s="446"/>
      <c r="J278" s="446"/>
      <c r="K278" s="446"/>
      <c r="L278" s="446"/>
      <c r="M278" s="446"/>
      <c r="N278" s="446"/>
      <c r="O278" s="77"/>
      <c r="P278" s="77"/>
      <c r="Q278" s="304"/>
      <c r="R278" s="277"/>
      <c r="S278" s="305"/>
      <c r="T278" s="300"/>
      <c r="U278" s="193"/>
    </row>
    <row r="279" spans="1:21" x14ac:dyDescent="0.5">
      <c r="A279" s="306" t="s">
        <v>101</v>
      </c>
      <c r="B279" s="275"/>
      <c r="C279" s="440" t="s">
        <v>217</v>
      </c>
      <c r="D279" s="441"/>
      <c r="E279" s="267"/>
      <c r="F279" s="267" t="s">
        <v>102</v>
      </c>
      <c r="G279" s="279"/>
      <c r="H279" s="267"/>
      <c r="I279" s="267" t="s">
        <v>103</v>
      </c>
      <c r="J279" s="267"/>
      <c r="K279" s="307"/>
      <c r="L279" s="267"/>
      <c r="M279" s="267"/>
      <c r="N279" s="268"/>
      <c r="O279" s="77"/>
      <c r="P279" s="77"/>
      <c r="Q279" s="304"/>
      <c r="R279" s="277"/>
      <c r="S279" s="305"/>
      <c r="T279" s="300"/>
      <c r="U279" s="193"/>
    </row>
    <row r="280" spans="1:21" x14ac:dyDescent="0.5">
      <c r="A280" s="442"/>
      <c r="B280" s="443"/>
      <c r="C280" s="440" t="s">
        <v>218</v>
      </c>
      <c r="D280" s="441"/>
      <c r="E280" s="308"/>
      <c r="F280" s="308" t="s">
        <v>104</v>
      </c>
      <c r="G280" s="308"/>
      <c r="H280" s="308"/>
      <c r="I280" s="308"/>
      <c r="J280" s="308"/>
      <c r="K280" s="308" t="s">
        <v>105</v>
      </c>
      <c r="L280" s="308"/>
      <c r="M280" s="308"/>
      <c r="N280" s="309"/>
      <c r="O280" s="77"/>
      <c r="P280" s="77"/>
      <c r="Q280" s="304"/>
      <c r="R280" s="277"/>
      <c r="S280" s="305"/>
      <c r="T280" s="300"/>
      <c r="U280" s="193"/>
    </row>
    <row r="281" spans="1:21" x14ac:dyDescent="0.5">
      <c r="A281" s="444"/>
      <c r="B281" s="445"/>
      <c r="C281" s="434" t="s">
        <v>106</v>
      </c>
      <c r="D281" s="435"/>
      <c r="E281" s="435"/>
      <c r="F281" s="435"/>
      <c r="G281" s="435"/>
      <c r="H281" s="435"/>
      <c r="I281" s="435"/>
      <c r="J281" s="435"/>
      <c r="K281" s="435"/>
      <c r="L281" s="435"/>
      <c r="M281" s="435"/>
      <c r="N281" s="436"/>
      <c r="O281" s="279"/>
      <c r="P281" s="279"/>
      <c r="Q281" s="310"/>
      <c r="R281" s="277"/>
      <c r="S281" s="178"/>
      <c r="T281" s="307"/>
      <c r="U281" s="190"/>
    </row>
    <row r="282" spans="1:21" x14ac:dyDescent="0.5">
      <c r="A282" s="444"/>
      <c r="B282" s="445"/>
      <c r="C282" s="434" t="s">
        <v>118</v>
      </c>
      <c r="D282" s="435"/>
      <c r="E282" s="435"/>
      <c r="F282" s="435"/>
      <c r="G282" s="435"/>
      <c r="H282" s="435"/>
      <c r="I282" s="435"/>
      <c r="J282" s="435"/>
      <c r="K282" s="435"/>
      <c r="L282" s="435"/>
      <c r="M282" s="435"/>
      <c r="N282" s="436"/>
      <c r="O282" s="279"/>
      <c r="P282" s="279"/>
      <c r="Q282" s="310"/>
      <c r="R282" s="279"/>
      <c r="S282" s="307"/>
      <c r="T282" s="307"/>
      <c r="U282" s="190"/>
    </row>
    <row r="283" spans="1:21" x14ac:dyDescent="0.5">
      <c r="A283" s="474" t="s">
        <v>40</v>
      </c>
      <c r="B283" s="476"/>
      <c r="C283" s="492" t="s">
        <v>163</v>
      </c>
      <c r="D283" s="495"/>
      <c r="E283" s="495"/>
      <c r="F283" s="495"/>
      <c r="G283" s="495"/>
      <c r="H283" s="495"/>
      <c r="I283" s="495"/>
      <c r="J283" s="495"/>
      <c r="K283" s="495"/>
      <c r="L283" s="495"/>
      <c r="M283" s="495"/>
      <c r="N283" s="491"/>
      <c r="O283" s="13"/>
      <c r="P283" s="13"/>
      <c r="Q283" s="329"/>
      <c r="R283" s="13"/>
      <c r="S283" s="330"/>
      <c r="T283" s="330"/>
      <c r="U283" s="331"/>
    </row>
    <row r="284" spans="1:21" x14ac:dyDescent="0.5">
      <c r="A284" s="437" t="s">
        <v>137</v>
      </c>
      <c r="B284" s="438"/>
      <c r="C284" s="477" t="s">
        <v>159</v>
      </c>
      <c r="D284" s="478"/>
      <c r="E284" s="478"/>
      <c r="F284" s="478"/>
      <c r="G284" s="478"/>
      <c r="H284" s="478"/>
      <c r="I284" s="478"/>
      <c r="J284" s="478"/>
      <c r="K284" s="478"/>
      <c r="L284" s="478"/>
      <c r="M284" s="478"/>
      <c r="N284" s="479"/>
      <c r="O284" s="74"/>
      <c r="P284" s="74"/>
      <c r="Q284" s="303"/>
      <c r="R284" s="138"/>
      <c r="S284" s="314"/>
      <c r="T284" s="174"/>
      <c r="U284" s="195"/>
    </row>
    <row r="285" spans="1:21" x14ac:dyDescent="0.5">
      <c r="A285" s="442"/>
      <c r="B285" s="443"/>
      <c r="C285" s="373" t="s">
        <v>116</v>
      </c>
      <c r="D285" s="373"/>
      <c r="E285" s="373"/>
      <c r="F285" s="373"/>
      <c r="G285" s="373"/>
      <c r="H285" s="373"/>
      <c r="I285" s="373"/>
      <c r="J285" s="373"/>
      <c r="K285" s="373"/>
      <c r="L285" s="373"/>
      <c r="M285" s="373"/>
      <c r="N285" s="373"/>
      <c r="O285" s="77"/>
      <c r="P285" s="77"/>
      <c r="Q285" s="304"/>
      <c r="R285" s="140"/>
      <c r="S285" s="305"/>
      <c r="T285" s="300"/>
      <c r="U285" s="193"/>
    </row>
    <row r="286" spans="1:21" x14ac:dyDescent="0.5">
      <c r="A286" s="442"/>
      <c r="B286" s="443"/>
      <c r="C286" s="446" t="s">
        <v>117</v>
      </c>
      <c r="D286" s="446"/>
      <c r="E286" s="446"/>
      <c r="F286" s="446"/>
      <c r="G286" s="446"/>
      <c r="H286" s="446"/>
      <c r="I286" s="446"/>
      <c r="J286" s="446"/>
      <c r="K286" s="446"/>
      <c r="L286" s="446"/>
      <c r="M286" s="446"/>
      <c r="N286" s="446"/>
      <c r="O286" s="77"/>
      <c r="P286" s="77"/>
      <c r="Q286" s="304"/>
      <c r="R286" s="277"/>
      <c r="S286" s="305"/>
      <c r="T286" s="300"/>
      <c r="U286" s="193"/>
    </row>
    <row r="287" spans="1:21" x14ac:dyDescent="0.5">
      <c r="A287" s="306" t="s">
        <v>101</v>
      </c>
      <c r="B287" s="275"/>
      <c r="C287" s="440" t="s">
        <v>217</v>
      </c>
      <c r="D287" s="441"/>
      <c r="E287" s="267"/>
      <c r="F287" s="267" t="s">
        <v>102</v>
      </c>
      <c r="G287" s="279"/>
      <c r="H287" s="267"/>
      <c r="I287" s="267" t="s">
        <v>103</v>
      </c>
      <c r="J287" s="267"/>
      <c r="K287" s="307"/>
      <c r="L287" s="267"/>
      <c r="M287" s="267"/>
      <c r="N287" s="268"/>
      <c r="O287" s="77"/>
      <c r="P287" s="77"/>
      <c r="Q287" s="304"/>
      <c r="R287" s="277"/>
      <c r="S287" s="305"/>
      <c r="T287" s="300"/>
      <c r="U287" s="193"/>
    </row>
    <row r="288" spans="1:21" x14ac:dyDescent="0.5">
      <c r="A288" s="442"/>
      <c r="B288" s="443"/>
      <c r="C288" s="440" t="s">
        <v>218</v>
      </c>
      <c r="D288" s="441"/>
      <c r="E288" s="308"/>
      <c r="F288" s="308" t="s">
        <v>104</v>
      </c>
      <c r="G288" s="308"/>
      <c r="H288" s="308"/>
      <c r="I288" s="308"/>
      <c r="J288" s="308"/>
      <c r="K288" s="308" t="s">
        <v>105</v>
      </c>
      <c r="L288" s="308"/>
      <c r="M288" s="308"/>
      <c r="N288" s="309"/>
      <c r="O288" s="77"/>
      <c r="P288" s="77"/>
      <c r="Q288" s="304"/>
      <c r="R288" s="277"/>
      <c r="S288" s="305"/>
      <c r="T288" s="300"/>
      <c r="U288" s="193"/>
    </row>
    <row r="289" spans="1:21" x14ac:dyDescent="0.5">
      <c r="A289" s="444"/>
      <c r="B289" s="445"/>
      <c r="C289" s="434" t="s">
        <v>106</v>
      </c>
      <c r="D289" s="435"/>
      <c r="E289" s="435"/>
      <c r="F289" s="435"/>
      <c r="G289" s="435"/>
      <c r="H289" s="435"/>
      <c r="I289" s="435"/>
      <c r="J289" s="435"/>
      <c r="K289" s="435"/>
      <c r="L289" s="435"/>
      <c r="M289" s="435"/>
      <c r="N289" s="436"/>
      <c r="O289" s="279"/>
      <c r="P289" s="279"/>
      <c r="Q289" s="310"/>
      <c r="R289" s="277"/>
      <c r="S289" s="178"/>
      <c r="T289" s="307"/>
      <c r="U289" s="190"/>
    </row>
    <row r="290" spans="1:21" x14ac:dyDescent="0.5">
      <c r="A290" s="444"/>
      <c r="B290" s="445"/>
      <c r="C290" s="434" t="s">
        <v>118</v>
      </c>
      <c r="D290" s="435"/>
      <c r="E290" s="435"/>
      <c r="F290" s="435"/>
      <c r="G290" s="435"/>
      <c r="H290" s="435"/>
      <c r="I290" s="435"/>
      <c r="J290" s="435"/>
      <c r="K290" s="435"/>
      <c r="L290" s="435"/>
      <c r="M290" s="435"/>
      <c r="N290" s="436"/>
      <c r="O290" s="279"/>
      <c r="P290" s="279"/>
      <c r="Q290" s="310"/>
      <c r="R290" s="279"/>
      <c r="S290" s="307"/>
      <c r="T290" s="307"/>
      <c r="U290" s="190"/>
    </row>
    <row r="291" spans="1:21" x14ac:dyDescent="0.5">
      <c r="A291" s="434" t="s">
        <v>107</v>
      </c>
      <c r="B291" s="435"/>
      <c r="C291" s="435"/>
      <c r="D291" s="435"/>
      <c r="E291" s="435"/>
      <c r="F291" s="435"/>
      <c r="G291" s="435"/>
      <c r="H291" s="435"/>
      <c r="I291" s="435"/>
      <c r="J291" s="435"/>
      <c r="K291" s="435"/>
      <c r="L291" s="435"/>
      <c r="M291" s="435"/>
      <c r="N291" s="436"/>
      <c r="O291" s="279"/>
      <c r="P291" s="279"/>
      <c r="Q291" s="310"/>
      <c r="R291" s="277"/>
      <c r="S291" s="178"/>
      <c r="T291" s="307"/>
      <c r="U291" s="190"/>
    </row>
    <row r="292" spans="1:21" x14ac:dyDescent="0.5">
      <c r="A292" s="444"/>
      <c r="B292" s="445"/>
      <c r="C292" s="439" t="s">
        <v>108</v>
      </c>
      <c r="D292" s="439"/>
      <c r="E292" s="439" t="s">
        <v>109</v>
      </c>
      <c r="F292" s="439"/>
      <c r="G292" s="439" t="s">
        <v>110</v>
      </c>
      <c r="H292" s="439"/>
      <c r="I292" s="439" t="s">
        <v>111</v>
      </c>
      <c r="J292" s="439"/>
      <c r="K292" s="439" t="s">
        <v>112</v>
      </c>
      <c r="L292" s="439"/>
      <c r="M292" s="439" t="s">
        <v>113</v>
      </c>
      <c r="N292" s="439"/>
      <c r="O292" s="279"/>
      <c r="P292" s="279"/>
      <c r="Q292" s="310"/>
      <c r="R292" s="277"/>
      <c r="S292" s="178"/>
      <c r="T292" s="307"/>
      <c r="U292" s="190"/>
    </row>
    <row r="293" spans="1:21" x14ac:dyDescent="0.5">
      <c r="A293" s="444"/>
      <c r="B293" s="445"/>
      <c r="C293" s="439"/>
      <c r="D293" s="439"/>
      <c r="E293" s="439"/>
      <c r="F293" s="439"/>
      <c r="G293" s="439"/>
      <c r="H293" s="439"/>
      <c r="I293" s="439"/>
      <c r="J293" s="439"/>
      <c r="K293" s="439"/>
      <c r="L293" s="439"/>
      <c r="M293" s="439"/>
      <c r="N293" s="439"/>
      <c r="O293" s="279"/>
      <c r="P293" s="279"/>
      <c r="Q293" s="310"/>
      <c r="R293" s="277"/>
      <c r="S293" s="178"/>
      <c r="T293" s="307"/>
      <c r="U293" s="190"/>
    </row>
    <row r="294" spans="1:21" x14ac:dyDescent="0.5">
      <c r="A294" s="437" t="s">
        <v>139</v>
      </c>
      <c r="B294" s="438"/>
      <c r="C294" s="447" t="s">
        <v>164</v>
      </c>
      <c r="D294" s="470"/>
      <c r="E294" s="470"/>
      <c r="F294" s="470"/>
      <c r="G294" s="470"/>
      <c r="H294" s="470"/>
      <c r="I294" s="470"/>
      <c r="J294" s="470"/>
      <c r="K294" s="470"/>
      <c r="L294" s="470"/>
      <c r="M294" s="470"/>
      <c r="N294" s="471"/>
      <c r="O294" s="74"/>
      <c r="P294" s="74"/>
      <c r="Q294" s="303"/>
      <c r="R294" s="138"/>
      <c r="S294" s="314"/>
      <c r="T294" s="174"/>
      <c r="U294" s="195"/>
    </row>
    <row r="295" spans="1:21" x14ac:dyDescent="0.5">
      <c r="A295" s="442"/>
      <c r="B295" s="443"/>
      <c r="C295" s="373" t="s">
        <v>116</v>
      </c>
      <c r="D295" s="373"/>
      <c r="E295" s="373"/>
      <c r="F295" s="373"/>
      <c r="G295" s="373"/>
      <c r="H295" s="373"/>
      <c r="I295" s="373"/>
      <c r="J295" s="373"/>
      <c r="K295" s="373"/>
      <c r="L295" s="373"/>
      <c r="M295" s="373"/>
      <c r="N295" s="373"/>
      <c r="O295" s="77"/>
      <c r="P295" s="77"/>
      <c r="Q295" s="304"/>
      <c r="R295" s="140"/>
      <c r="S295" s="305"/>
      <c r="T295" s="300"/>
      <c r="U295" s="193"/>
    </row>
    <row r="296" spans="1:21" x14ac:dyDescent="0.5">
      <c r="A296" s="442"/>
      <c r="B296" s="443"/>
      <c r="C296" s="446" t="s">
        <v>117</v>
      </c>
      <c r="D296" s="446"/>
      <c r="E296" s="446"/>
      <c r="F296" s="446"/>
      <c r="G296" s="446"/>
      <c r="H296" s="446"/>
      <c r="I296" s="446"/>
      <c r="J296" s="446"/>
      <c r="K296" s="446"/>
      <c r="L296" s="446"/>
      <c r="M296" s="446"/>
      <c r="N296" s="446"/>
      <c r="O296" s="77"/>
      <c r="P296" s="77"/>
      <c r="Q296" s="304"/>
      <c r="R296" s="277"/>
      <c r="S296" s="305"/>
      <c r="T296" s="300"/>
      <c r="U296" s="193"/>
    </row>
    <row r="297" spans="1:21" x14ac:dyDescent="0.5">
      <c r="A297" s="306" t="s">
        <v>101</v>
      </c>
      <c r="B297" s="275"/>
      <c r="C297" s="440" t="s">
        <v>217</v>
      </c>
      <c r="D297" s="441"/>
      <c r="E297" s="267"/>
      <c r="F297" s="267" t="s">
        <v>102</v>
      </c>
      <c r="G297" s="279"/>
      <c r="H297" s="267"/>
      <c r="I297" s="267" t="s">
        <v>103</v>
      </c>
      <c r="J297" s="267"/>
      <c r="K297" s="307"/>
      <c r="L297" s="267"/>
      <c r="M297" s="267"/>
      <c r="N297" s="268"/>
      <c r="O297" s="77"/>
      <c r="P297" s="77"/>
      <c r="Q297" s="304"/>
      <c r="R297" s="277"/>
      <c r="S297" s="305"/>
      <c r="T297" s="300"/>
      <c r="U297" s="193"/>
    </row>
    <row r="298" spans="1:21" x14ac:dyDescent="0.5">
      <c r="A298" s="442"/>
      <c r="B298" s="443"/>
      <c r="C298" s="440" t="s">
        <v>218</v>
      </c>
      <c r="D298" s="441"/>
      <c r="E298" s="308"/>
      <c r="F298" s="308" t="s">
        <v>104</v>
      </c>
      <c r="G298" s="308"/>
      <c r="H298" s="308"/>
      <c r="I298" s="308"/>
      <c r="J298" s="308"/>
      <c r="K298" s="308" t="s">
        <v>105</v>
      </c>
      <c r="L298" s="308"/>
      <c r="M298" s="308"/>
      <c r="N298" s="309"/>
      <c r="O298" s="77"/>
      <c r="P298" s="77"/>
      <c r="Q298" s="304"/>
      <c r="R298" s="277"/>
      <c r="S298" s="305"/>
      <c r="T298" s="300"/>
      <c r="U298" s="193"/>
    </row>
    <row r="299" spans="1:21" x14ac:dyDescent="0.5">
      <c r="A299" s="444"/>
      <c r="B299" s="445"/>
      <c r="C299" s="434" t="s">
        <v>106</v>
      </c>
      <c r="D299" s="435"/>
      <c r="E299" s="435"/>
      <c r="F299" s="435"/>
      <c r="G299" s="435"/>
      <c r="H299" s="435"/>
      <c r="I299" s="435"/>
      <c r="J299" s="435"/>
      <c r="K299" s="435"/>
      <c r="L299" s="435"/>
      <c r="M299" s="435"/>
      <c r="N299" s="436"/>
      <c r="O299" s="279"/>
      <c r="P299" s="279"/>
      <c r="Q299" s="310"/>
      <c r="R299" s="277"/>
      <c r="S299" s="178"/>
      <c r="T299" s="307"/>
      <c r="U299" s="190"/>
    </row>
    <row r="300" spans="1:21" x14ac:dyDescent="0.5">
      <c r="A300" s="444"/>
      <c r="B300" s="445"/>
      <c r="C300" s="434" t="s">
        <v>118</v>
      </c>
      <c r="D300" s="435"/>
      <c r="E300" s="435"/>
      <c r="F300" s="435"/>
      <c r="G300" s="435"/>
      <c r="H300" s="435"/>
      <c r="I300" s="435"/>
      <c r="J300" s="435"/>
      <c r="K300" s="435"/>
      <c r="L300" s="435"/>
      <c r="M300" s="435"/>
      <c r="N300" s="436"/>
      <c r="O300" s="279"/>
      <c r="P300" s="279"/>
      <c r="Q300" s="310"/>
      <c r="R300" s="279"/>
      <c r="S300" s="307"/>
      <c r="T300" s="307"/>
      <c r="U300" s="190"/>
    </row>
    <row r="301" spans="1:21" x14ac:dyDescent="0.5">
      <c r="A301" s="434" t="s">
        <v>107</v>
      </c>
      <c r="B301" s="435"/>
      <c r="C301" s="435"/>
      <c r="D301" s="435"/>
      <c r="E301" s="435"/>
      <c r="F301" s="435"/>
      <c r="G301" s="435"/>
      <c r="H301" s="435"/>
      <c r="I301" s="435"/>
      <c r="J301" s="435"/>
      <c r="K301" s="435"/>
      <c r="L301" s="435"/>
      <c r="M301" s="435"/>
      <c r="N301" s="436"/>
      <c r="O301" s="279"/>
      <c r="P301" s="279"/>
      <c r="Q301" s="310"/>
      <c r="R301" s="277"/>
      <c r="S301" s="178"/>
      <c r="T301" s="307"/>
      <c r="U301" s="190"/>
    </row>
    <row r="302" spans="1:21" x14ac:dyDescent="0.5">
      <c r="A302" s="444"/>
      <c r="B302" s="445"/>
      <c r="C302" s="439" t="s">
        <v>108</v>
      </c>
      <c r="D302" s="439"/>
      <c r="E302" s="439" t="s">
        <v>109</v>
      </c>
      <c r="F302" s="439"/>
      <c r="G302" s="439" t="s">
        <v>110</v>
      </c>
      <c r="H302" s="439"/>
      <c r="I302" s="439" t="s">
        <v>111</v>
      </c>
      <c r="J302" s="439"/>
      <c r="K302" s="439" t="s">
        <v>112</v>
      </c>
      <c r="L302" s="439"/>
      <c r="M302" s="439" t="s">
        <v>113</v>
      </c>
      <c r="N302" s="439"/>
      <c r="O302" s="279"/>
      <c r="P302" s="279"/>
      <c r="Q302" s="310"/>
      <c r="R302" s="277"/>
      <c r="S302" s="178"/>
      <c r="T302" s="307"/>
      <c r="U302" s="190"/>
    </row>
    <row r="303" spans="1:21" x14ac:dyDescent="0.5">
      <c r="A303" s="444"/>
      <c r="B303" s="445"/>
      <c r="C303" s="439"/>
      <c r="D303" s="439"/>
      <c r="E303" s="439"/>
      <c r="F303" s="439"/>
      <c r="G303" s="439"/>
      <c r="H303" s="439"/>
      <c r="I303" s="439"/>
      <c r="J303" s="439"/>
      <c r="K303" s="439"/>
      <c r="L303" s="439"/>
      <c r="M303" s="439"/>
      <c r="N303" s="439"/>
      <c r="O303" s="279"/>
      <c r="P303" s="279"/>
      <c r="Q303" s="310"/>
      <c r="R303" s="277"/>
      <c r="S303" s="178"/>
      <c r="T303" s="307"/>
      <c r="U303" s="190"/>
    </row>
    <row r="304" spans="1:21" x14ac:dyDescent="0.5">
      <c r="A304" s="490" t="s">
        <v>165</v>
      </c>
      <c r="B304" s="491"/>
      <c r="C304" s="492" t="s">
        <v>166</v>
      </c>
      <c r="D304" s="493"/>
      <c r="E304" s="493"/>
      <c r="F304" s="493"/>
      <c r="G304" s="493"/>
      <c r="H304" s="493"/>
      <c r="I304" s="493"/>
      <c r="J304" s="493"/>
      <c r="K304" s="493"/>
      <c r="L304" s="493"/>
      <c r="M304" s="493"/>
      <c r="N304" s="494"/>
      <c r="O304" s="13"/>
      <c r="P304" s="13"/>
      <c r="Q304" s="329"/>
      <c r="R304" s="13"/>
      <c r="S304" s="330"/>
      <c r="T304" s="330"/>
      <c r="U304" s="331"/>
    </row>
    <row r="305" spans="1:21" x14ac:dyDescent="0.5">
      <c r="A305" s="437" t="s">
        <v>167</v>
      </c>
      <c r="B305" s="438"/>
      <c r="C305" s="477" t="s">
        <v>168</v>
      </c>
      <c r="D305" s="478"/>
      <c r="E305" s="478"/>
      <c r="F305" s="478"/>
      <c r="G305" s="478"/>
      <c r="H305" s="478"/>
      <c r="I305" s="478"/>
      <c r="J305" s="478"/>
      <c r="K305" s="478"/>
      <c r="L305" s="478"/>
      <c r="M305" s="478"/>
      <c r="N305" s="479"/>
      <c r="O305" s="16"/>
      <c r="P305" s="16"/>
      <c r="Q305" s="311"/>
      <c r="R305" s="16"/>
      <c r="S305" s="312"/>
      <c r="T305" s="312"/>
      <c r="U305" s="189"/>
    </row>
    <row r="306" spans="1:21" x14ac:dyDescent="0.5">
      <c r="A306" s="442"/>
      <c r="B306" s="443"/>
      <c r="C306" s="373" t="s">
        <v>116</v>
      </c>
      <c r="D306" s="373"/>
      <c r="E306" s="373"/>
      <c r="F306" s="373"/>
      <c r="G306" s="373"/>
      <c r="H306" s="373"/>
      <c r="I306" s="373"/>
      <c r="J306" s="373"/>
      <c r="K306" s="373"/>
      <c r="L306" s="373"/>
      <c r="M306" s="373"/>
      <c r="N306" s="373"/>
      <c r="O306" s="279"/>
      <c r="P306" s="279"/>
      <c r="Q306" s="310"/>
      <c r="R306" s="279"/>
      <c r="S306" s="307"/>
      <c r="T306" s="307"/>
      <c r="U306" s="190"/>
    </row>
    <row r="307" spans="1:21" x14ac:dyDescent="0.5">
      <c r="A307" s="442"/>
      <c r="B307" s="443"/>
      <c r="C307" s="446" t="s">
        <v>117</v>
      </c>
      <c r="D307" s="446"/>
      <c r="E307" s="446"/>
      <c r="F307" s="446"/>
      <c r="G307" s="446"/>
      <c r="H307" s="446"/>
      <c r="I307" s="446"/>
      <c r="J307" s="446"/>
      <c r="K307" s="446"/>
      <c r="L307" s="446"/>
      <c r="M307" s="446"/>
      <c r="N307" s="446"/>
      <c r="O307" s="279"/>
      <c r="P307" s="279"/>
      <c r="Q307" s="310"/>
      <c r="R307" s="279"/>
      <c r="S307" s="307"/>
      <c r="T307" s="307"/>
      <c r="U307" s="190"/>
    </row>
    <row r="308" spans="1:21" x14ac:dyDescent="0.5">
      <c r="A308" s="306" t="s">
        <v>101</v>
      </c>
      <c r="B308" s="275"/>
      <c r="C308" s="440" t="s">
        <v>217</v>
      </c>
      <c r="D308" s="441"/>
      <c r="E308" s="267"/>
      <c r="F308" s="267" t="s">
        <v>102</v>
      </c>
      <c r="G308" s="279"/>
      <c r="H308" s="267"/>
      <c r="I308" s="267" t="s">
        <v>103</v>
      </c>
      <c r="J308" s="267"/>
      <c r="K308" s="307"/>
      <c r="L308" s="267"/>
      <c r="M308" s="267"/>
      <c r="N308" s="268"/>
      <c r="O308" s="279"/>
      <c r="P308" s="279"/>
      <c r="Q308" s="310"/>
      <c r="R308" s="279"/>
      <c r="S308" s="307"/>
      <c r="T308" s="307"/>
      <c r="U308" s="190"/>
    </row>
    <row r="309" spans="1:21" x14ac:dyDescent="0.5">
      <c r="A309" s="442"/>
      <c r="B309" s="443"/>
      <c r="C309" s="440" t="s">
        <v>218</v>
      </c>
      <c r="D309" s="441"/>
      <c r="E309" s="308"/>
      <c r="F309" s="308" t="s">
        <v>104</v>
      </c>
      <c r="G309" s="308"/>
      <c r="H309" s="308"/>
      <c r="I309" s="308"/>
      <c r="J309" s="308"/>
      <c r="K309" s="308" t="s">
        <v>105</v>
      </c>
      <c r="L309" s="308"/>
      <c r="M309" s="308"/>
      <c r="N309" s="309"/>
      <c r="O309" s="279"/>
      <c r="P309" s="279"/>
      <c r="Q309" s="310"/>
      <c r="R309" s="279"/>
      <c r="S309" s="307"/>
      <c r="T309" s="307"/>
      <c r="U309" s="190"/>
    </row>
    <row r="310" spans="1:21" x14ac:dyDescent="0.5">
      <c r="A310" s="444"/>
      <c r="B310" s="445"/>
      <c r="C310" s="434" t="s">
        <v>106</v>
      </c>
      <c r="D310" s="435"/>
      <c r="E310" s="435"/>
      <c r="F310" s="435"/>
      <c r="G310" s="435"/>
      <c r="H310" s="435"/>
      <c r="I310" s="435"/>
      <c r="J310" s="435"/>
      <c r="K310" s="435"/>
      <c r="L310" s="435"/>
      <c r="M310" s="435"/>
      <c r="N310" s="436"/>
      <c r="O310" s="279"/>
      <c r="P310" s="279"/>
      <c r="Q310" s="310"/>
      <c r="R310" s="279"/>
      <c r="S310" s="307"/>
      <c r="T310" s="307"/>
      <c r="U310" s="190"/>
    </row>
    <row r="311" spans="1:21" x14ac:dyDescent="0.5">
      <c r="A311" s="444"/>
      <c r="B311" s="445"/>
      <c r="C311" s="434" t="s">
        <v>118</v>
      </c>
      <c r="D311" s="435"/>
      <c r="E311" s="435"/>
      <c r="F311" s="435"/>
      <c r="G311" s="435"/>
      <c r="H311" s="435"/>
      <c r="I311" s="435"/>
      <c r="J311" s="435"/>
      <c r="K311" s="435"/>
      <c r="L311" s="435"/>
      <c r="M311" s="435"/>
      <c r="N311" s="436"/>
      <c r="O311" s="279"/>
      <c r="P311" s="279"/>
      <c r="Q311" s="310"/>
      <c r="R311" s="279"/>
      <c r="S311" s="307"/>
      <c r="T311" s="307"/>
      <c r="U311" s="190"/>
    </row>
    <row r="312" spans="1:21" x14ac:dyDescent="0.5">
      <c r="A312" s="434" t="s">
        <v>107</v>
      </c>
      <c r="B312" s="435"/>
      <c r="C312" s="435"/>
      <c r="D312" s="435"/>
      <c r="E312" s="435"/>
      <c r="F312" s="435"/>
      <c r="G312" s="435"/>
      <c r="H312" s="435"/>
      <c r="I312" s="435"/>
      <c r="J312" s="435"/>
      <c r="K312" s="435"/>
      <c r="L312" s="435"/>
      <c r="M312" s="435"/>
      <c r="N312" s="436"/>
      <c r="O312" s="279"/>
      <c r="P312" s="279"/>
      <c r="Q312" s="310"/>
      <c r="R312" s="277"/>
      <c r="S312" s="178"/>
      <c r="T312" s="307"/>
      <c r="U312" s="190"/>
    </row>
    <row r="313" spans="1:21" x14ac:dyDescent="0.5">
      <c r="A313" s="444"/>
      <c r="B313" s="445"/>
      <c r="C313" s="439" t="s">
        <v>108</v>
      </c>
      <c r="D313" s="439"/>
      <c r="E313" s="439" t="s">
        <v>109</v>
      </c>
      <c r="F313" s="439"/>
      <c r="G313" s="439" t="s">
        <v>110</v>
      </c>
      <c r="H313" s="439"/>
      <c r="I313" s="439" t="s">
        <v>111</v>
      </c>
      <c r="J313" s="439"/>
      <c r="K313" s="439" t="s">
        <v>112</v>
      </c>
      <c r="L313" s="439"/>
      <c r="M313" s="439" t="s">
        <v>113</v>
      </c>
      <c r="N313" s="439"/>
      <c r="O313" s="279"/>
      <c r="P313" s="279"/>
      <c r="Q313" s="310"/>
      <c r="R313" s="277"/>
      <c r="S313" s="178"/>
      <c r="T313" s="307"/>
      <c r="U313" s="190"/>
    </row>
    <row r="314" spans="1:21" x14ac:dyDescent="0.5">
      <c r="A314" s="444"/>
      <c r="B314" s="445"/>
      <c r="C314" s="439"/>
      <c r="D314" s="439"/>
      <c r="E314" s="439"/>
      <c r="F314" s="439"/>
      <c r="G314" s="439"/>
      <c r="H314" s="439"/>
      <c r="I314" s="439"/>
      <c r="J314" s="439"/>
      <c r="K314" s="439"/>
      <c r="L314" s="439"/>
      <c r="M314" s="439"/>
      <c r="N314" s="439"/>
      <c r="O314" s="279"/>
      <c r="P314" s="279"/>
      <c r="Q314" s="310"/>
      <c r="R314" s="277"/>
      <c r="S314" s="178"/>
      <c r="T314" s="307"/>
      <c r="U314" s="190"/>
    </row>
    <row r="315" spans="1:21" x14ac:dyDescent="0.5">
      <c r="A315" s="437" t="s">
        <v>169</v>
      </c>
      <c r="B315" s="438"/>
      <c r="C315" s="477" t="s">
        <v>170</v>
      </c>
      <c r="D315" s="478"/>
      <c r="E315" s="478"/>
      <c r="F315" s="478"/>
      <c r="G315" s="478"/>
      <c r="H315" s="478"/>
      <c r="I315" s="478"/>
      <c r="J315" s="478"/>
      <c r="K315" s="478"/>
      <c r="L315" s="478"/>
      <c r="M315" s="478"/>
      <c r="N315" s="479"/>
      <c r="O315" s="16"/>
      <c r="P315" s="16"/>
      <c r="Q315" s="311"/>
      <c r="R315" s="16"/>
      <c r="S315" s="312"/>
      <c r="T315" s="312"/>
      <c r="U315" s="189"/>
    </row>
    <row r="316" spans="1:21" x14ac:dyDescent="0.5">
      <c r="A316" s="442"/>
      <c r="B316" s="443"/>
      <c r="C316" s="373" t="s">
        <v>116</v>
      </c>
      <c r="D316" s="373"/>
      <c r="E316" s="373"/>
      <c r="F316" s="373"/>
      <c r="G316" s="373"/>
      <c r="H316" s="373"/>
      <c r="I316" s="373"/>
      <c r="J316" s="373"/>
      <c r="K316" s="373"/>
      <c r="L316" s="373"/>
      <c r="M316" s="373"/>
      <c r="N316" s="373"/>
      <c r="O316" s="279"/>
      <c r="P316" s="279"/>
      <c r="Q316" s="310"/>
      <c r="R316" s="279"/>
      <c r="S316" s="307"/>
      <c r="T316" s="307"/>
      <c r="U316" s="190"/>
    </row>
    <row r="317" spans="1:21" x14ac:dyDescent="0.5">
      <c r="A317" s="442"/>
      <c r="B317" s="443"/>
      <c r="C317" s="446" t="s">
        <v>117</v>
      </c>
      <c r="D317" s="446"/>
      <c r="E317" s="446"/>
      <c r="F317" s="446"/>
      <c r="G317" s="446"/>
      <c r="H317" s="446"/>
      <c r="I317" s="446"/>
      <c r="J317" s="446"/>
      <c r="K317" s="446"/>
      <c r="L317" s="446"/>
      <c r="M317" s="446"/>
      <c r="N317" s="446"/>
      <c r="O317" s="279"/>
      <c r="P317" s="279"/>
      <c r="Q317" s="310"/>
      <c r="R317" s="279"/>
      <c r="S317" s="307"/>
      <c r="T317" s="307"/>
      <c r="U317" s="190"/>
    </row>
    <row r="318" spans="1:21" x14ac:dyDescent="0.5">
      <c r="A318" s="306" t="s">
        <v>101</v>
      </c>
      <c r="B318" s="275"/>
      <c r="C318" s="440" t="s">
        <v>217</v>
      </c>
      <c r="D318" s="441"/>
      <c r="E318" s="267"/>
      <c r="F318" s="267" t="s">
        <v>102</v>
      </c>
      <c r="G318" s="279"/>
      <c r="H318" s="267"/>
      <c r="I318" s="267" t="s">
        <v>103</v>
      </c>
      <c r="J318" s="267"/>
      <c r="K318" s="307"/>
      <c r="L318" s="267"/>
      <c r="M318" s="267"/>
      <c r="N318" s="268"/>
      <c r="O318" s="279"/>
      <c r="P318" s="279"/>
      <c r="Q318" s="310"/>
      <c r="R318" s="279"/>
      <c r="S318" s="307"/>
      <c r="T318" s="307"/>
      <c r="U318" s="190"/>
    </row>
    <row r="319" spans="1:21" x14ac:dyDescent="0.5">
      <c r="A319" s="442"/>
      <c r="B319" s="443"/>
      <c r="C319" s="440" t="s">
        <v>218</v>
      </c>
      <c r="D319" s="441"/>
      <c r="E319" s="308"/>
      <c r="F319" s="308" t="s">
        <v>104</v>
      </c>
      <c r="G319" s="308"/>
      <c r="H319" s="308"/>
      <c r="I319" s="308"/>
      <c r="J319" s="308"/>
      <c r="K319" s="308" t="s">
        <v>105</v>
      </c>
      <c r="L319" s="308"/>
      <c r="M319" s="308"/>
      <c r="N319" s="309"/>
      <c r="O319" s="279"/>
      <c r="P319" s="279"/>
      <c r="Q319" s="310"/>
      <c r="R319" s="279"/>
      <c r="S319" s="307"/>
      <c r="T319" s="307"/>
      <c r="U319" s="190"/>
    </row>
    <row r="320" spans="1:21" x14ac:dyDescent="0.5">
      <c r="A320" s="444"/>
      <c r="B320" s="445"/>
      <c r="C320" s="434" t="s">
        <v>106</v>
      </c>
      <c r="D320" s="435"/>
      <c r="E320" s="435"/>
      <c r="F320" s="435"/>
      <c r="G320" s="435"/>
      <c r="H320" s="435"/>
      <c r="I320" s="435"/>
      <c r="J320" s="435"/>
      <c r="K320" s="435"/>
      <c r="L320" s="435"/>
      <c r="M320" s="435"/>
      <c r="N320" s="436"/>
      <c r="O320" s="279"/>
      <c r="P320" s="279"/>
      <c r="Q320" s="310"/>
      <c r="R320" s="279"/>
      <c r="S320" s="307"/>
      <c r="T320" s="307"/>
      <c r="U320" s="190"/>
    </row>
    <row r="321" spans="1:21" x14ac:dyDescent="0.5">
      <c r="A321" s="444"/>
      <c r="B321" s="445"/>
      <c r="C321" s="434" t="s">
        <v>118</v>
      </c>
      <c r="D321" s="435"/>
      <c r="E321" s="435"/>
      <c r="F321" s="435"/>
      <c r="G321" s="435"/>
      <c r="H321" s="435"/>
      <c r="I321" s="435"/>
      <c r="J321" s="435"/>
      <c r="K321" s="435"/>
      <c r="L321" s="435"/>
      <c r="M321" s="435"/>
      <c r="N321" s="436"/>
      <c r="O321" s="279"/>
      <c r="P321" s="279"/>
      <c r="Q321" s="310"/>
      <c r="R321" s="279"/>
      <c r="S321" s="307"/>
      <c r="T321" s="307"/>
      <c r="U321" s="190"/>
    </row>
    <row r="322" spans="1:21" x14ac:dyDescent="0.5">
      <c r="A322" s="434" t="s">
        <v>107</v>
      </c>
      <c r="B322" s="435"/>
      <c r="C322" s="435"/>
      <c r="D322" s="435"/>
      <c r="E322" s="435"/>
      <c r="F322" s="435"/>
      <c r="G322" s="435"/>
      <c r="H322" s="435"/>
      <c r="I322" s="435"/>
      <c r="J322" s="435"/>
      <c r="K322" s="435"/>
      <c r="L322" s="435"/>
      <c r="M322" s="435"/>
      <c r="N322" s="436"/>
      <c r="O322" s="279"/>
      <c r="P322" s="279"/>
      <c r="Q322" s="310"/>
      <c r="R322" s="277"/>
      <c r="S322" s="178"/>
      <c r="T322" s="307"/>
      <c r="U322" s="190"/>
    </row>
    <row r="323" spans="1:21" x14ac:dyDescent="0.5">
      <c r="A323" s="444"/>
      <c r="B323" s="445"/>
      <c r="C323" s="439" t="s">
        <v>108</v>
      </c>
      <c r="D323" s="439"/>
      <c r="E323" s="439" t="s">
        <v>109</v>
      </c>
      <c r="F323" s="439"/>
      <c r="G323" s="439" t="s">
        <v>110</v>
      </c>
      <c r="H323" s="439"/>
      <c r="I323" s="439" t="s">
        <v>111</v>
      </c>
      <c r="J323" s="439"/>
      <c r="K323" s="439" t="s">
        <v>112</v>
      </c>
      <c r="L323" s="439"/>
      <c r="M323" s="439" t="s">
        <v>113</v>
      </c>
      <c r="N323" s="439"/>
      <c r="O323" s="279"/>
      <c r="P323" s="279"/>
      <c r="Q323" s="310"/>
      <c r="R323" s="277"/>
      <c r="S323" s="178"/>
      <c r="T323" s="307"/>
      <c r="U323" s="190"/>
    </row>
    <row r="324" spans="1:21" x14ac:dyDescent="0.5">
      <c r="A324" s="444"/>
      <c r="B324" s="445"/>
      <c r="C324" s="439"/>
      <c r="D324" s="439"/>
      <c r="E324" s="439"/>
      <c r="F324" s="439"/>
      <c r="G324" s="439"/>
      <c r="H324" s="439"/>
      <c r="I324" s="439"/>
      <c r="J324" s="439"/>
      <c r="K324" s="439"/>
      <c r="L324" s="439"/>
      <c r="M324" s="439"/>
      <c r="N324" s="439"/>
      <c r="O324" s="279"/>
      <c r="P324" s="279"/>
      <c r="Q324" s="310"/>
      <c r="R324" s="277"/>
      <c r="S324" s="178"/>
      <c r="T324" s="307"/>
      <c r="U324" s="190"/>
    </row>
    <row r="325" spans="1:21" x14ac:dyDescent="0.5">
      <c r="A325" s="480" t="s">
        <v>51</v>
      </c>
      <c r="B325" s="481"/>
      <c r="C325" s="481"/>
      <c r="D325" s="481"/>
      <c r="E325" s="481"/>
      <c r="F325" s="481"/>
      <c r="G325" s="481"/>
      <c r="H325" s="481"/>
      <c r="I325" s="481"/>
      <c r="J325" s="481"/>
      <c r="K325" s="481"/>
      <c r="L325" s="481"/>
      <c r="M325" s="481"/>
      <c r="N325" s="481"/>
      <c r="O325" s="75"/>
      <c r="P325" s="75"/>
      <c r="Q325" s="318"/>
      <c r="R325" s="167"/>
      <c r="S325" s="319"/>
      <c r="T325" s="336"/>
      <c r="U325" s="196"/>
    </row>
    <row r="326" spans="1:21" x14ac:dyDescent="0.5">
      <c r="A326" s="466" t="s">
        <v>216</v>
      </c>
      <c r="B326" s="467"/>
      <c r="C326" s="467"/>
      <c r="D326" s="467"/>
      <c r="E326" s="467"/>
      <c r="F326" s="467"/>
      <c r="G326" s="467"/>
      <c r="H326" s="467"/>
      <c r="I326" s="467"/>
      <c r="J326" s="467"/>
      <c r="K326" s="467"/>
      <c r="L326" s="467"/>
      <c r="M326" s="467"/>
      <c r="N326" s="468"/>
      <c r="O326" s="294"/>
      <c r="P326" s="294"/>
      <c r="Q326" s="295"/>
      <c r="R326" s="167"/>
      <c r="S326" s="319"/>
      <c r="T326" s="336"/>
      <c r="U326" s="196"/>
    </row>
    <row r="327" spans="1:21" x14ac:dyDescent="0.5">
      <c r="A327" s="434" t="s">
        <v>82</v>
      </c>
      <c r="B327" s="435"/>
      <c r="C327" s="435"/>
      <c r="D327" s="435"/>
      <c r="E327" s="435"/>
      <c r="F327" s="435"/>
      <c r="G327" s="435"/>
      <c r="H327" s="435"/>
      <c r="I327" s="435"/>
      <c r="J327" s="435"/>
      <c r="K327" s="435"/>
      <c r="L327" s="435"/>
      <c r="M327" s="435"/>
      <c r="N327" s="435"/>
      <c r="O327" s="298"/>
      <c r="P327" s="298"/>
      <c r="Q327" s="299"/>
      <c r="R327" s="277"/>
      <c r="S327" s="178"/>
      <c r="T327" s="300"/>
      <c r="U327" s="191"/>
    </row>
    <row r="328" spans="1:21" x14ac:dyDescent="0.5">
      <c r="A328" s="14" t="s">
        <v>34</v>
      </c>
      <c r="B328" s="14"/>
      <c r="C328" s="474" t="s">
        <v>171</v>
      </c>
      <c r="D328" s="475"/>
      <c r="E328" s="475"/>
      <c r="F328" s="475"/>
      <c r="G328" s="475"/>
      <c r="H328" s="475"/>
      <c r="I328" s="475"/>
      <c r="J328" s="475"/>
      <c r="K328" s="475"/>
      <c r="L328" s="475"/>
      <c r="M328" s="475"/>
      <c r="N328" s="476"/>
      <c r="O328" s="162"/>
      <c r="P328" s="162"/>
      <c r="Q328" s="301"/>
      <c r="R328" s="163"/>
      <c r="S328" s="315"/>
      <c r="T328" s="317"/>
      <c r="U328" s="194"/>
    </row>
    <row r="329" spans="1:21" x14ac:dyDescent="0.5">
      <c r="A329" s="437" t="s">
        <v>99</v>
      </c>
      <c r="B329" s="438"/>
      <c r="C329" s="437" t="s">
        <v>172</v>
      </c>
      <c r="D329" s="448"/>
      <c r="E329" s="448"/>
      <c r="F329" s="448"/>
      <c r="G329" s="448"/>
      <c r="H329" s="448"/>
      <c r="I329" s="448"/>
      <c r="J329" s="448"/>
      <c r="K329" s="448"/>
      <c r="L329" s="448"/>
      <c r="M329" s="448"/>
      <c r="N329" s="438"/>
      <c r="O329" s="74"/>
      <c r="P329" s="74"/>
      <c r="Q329" s="303"/>
      <c r="R329" s="138"/>
      <c r="S329" s="316"/>
      <c r="T329" s="337"/>
      <c r="U329" s="195"/>
    </row>
    <row r="330" spans="1:21" x14ac:dyDescent="0.5">
      <c r="A330" s="442"/>
      <c r="B330" s="443"/>
      <c r="C330" s="373" t="s">
        <v>116</v>
      </c>
      <c r="D330" s="373"/>
      <c r="E330" s="373"/>
      <c r="F330" s="373"/>
      <c r="G330" s="373"/>
      <c r="H330" s="373"/>
      <c r="I330" s="373"/>
      <c r="J330" s="373"/>
      <c r="K330" s="373"/>
      <c r="L330" s="373"/>
      <c r="M330" s="373"/>
      <c r="N330" s="373"/>
      <c r="O330" s="77"/>
      <c r="P330" s="77"/>
      <c r="Q330" s="304"/>
      <c r="R330" s="140"/>
      <c r="S330" s="305"/>
      <c r="T330" s="300"/>
      <c r="U330" s="193"/>
    </row>
    <row r="331" spans="1:21" x14ac:dyDescent="0.5">
      <c r="A331" s="442"/>
      <c r="B331" s="443"/>
      <c r="C331" s="446" t="s">
        <v>117</v>
      </c>
      <c r="D331" s="446"/>
      <c r="E331" s="446"/>
      <c r="F331" s="446"/>
      <c r="G331" s="446"/>
      <c r="H331" s="446"/>
      <c r="I331" s="446"/>
      <c r="J331" s="446"/>
      <c r="K331" s="446"/>
      <c r="L331" s="446"/>
      <c r="M331" s="446"/>
      <c r="N331" s="446"/>
      <c r="O331" s="77"/>
      <c r="P331" s="77"/>
      <c r="Q331" s="304"/>
      <c r="R331" s="277"/>
      <c r="S331" s="305"/>
      <c r="T331" s="300"/>
      <c r="U331" s="193"/>
    </row>
    <row r="332" spans="1:21" x14ac:dyDescent="0.5">
      <c r="A332" s="306" t="s">
        <v>101</v>
      </c>
      <c r="B332" s="275"/>
      <c r="C332" s="440" t="s">
        <v>217</v>
      </c>
      <c r="D332" s="441"/>
      <c r="E332" s="267"/>
      <c r="F332" s="267" t="s">
        <v>102</v>
      </c>
      <c r="G332" s="279"/>
      <c r="H332" s="267"/>
      <c r="I332" s="267" t="s">
        <v>103</v>
      </c>
      <c r="J332" s="267"/>
      <c r="K332" s="307"/>
      <c r="L332" s="267"/>
      <c r="M332" s="267"/>
      <c r="N332" s="268"/>
      <c r="O332" s="77"/>
      <c r="P332" s="77"/>
      <c r="Q332" s="304"/>
      <c r="R332" s="277"/>
      <c r="S332" s="305"/>
      <c r="T332" s="300"/>
      <c r="U332" s="193"/>
    </row>
    <row r="333" spans="1:21" x14ac:dyDescent="0.5">
      <c r="A333" s="442"/>
      <c r="B333" s="443"/>
      <c r="C333" s="440" t="s">
        <v>218</v>
      </c>
      <c r="D333" s="441"/>
      <c r="E333" s="308"/>
      <c r="F333" s="308" t="s">
        <v>104</v>
      </c>
      <c r="G333" s="308"/>
      <c r="H333" s="308"/>
      <c r="I333" s="308"/>
      <c r="J333" s="308"/>
      <c r="K333" s="308" t="s">
        <v>105</v>
      </c>
      <c r="L333" s="308"/>
      <c r="M333" s="308"/>
      <c r="N333" s="309"/>
      <c r="O333" s="77"/>
      <c r="P333" s="77"/>
      <c r="Q333" s="304"/>
      <c r="R333" s="277"/>
      <c r="S333" s="305"/>
      <c r="T333" s="300"/>
      <c r="U333" s="193"/>
    </row>
    <row r="334" spans="1:21" x14ac:dyDescent="0.5">
      <c r="A334" s="444"/>
      <c r="B334" s="445"/>
      <c r="C334" s="434" t="s">
        <v>106</v>
      </c>
      <c r="D334" s="435"/>
      <c r="E334" s="435"/>
      <c r="F334" s="435"/>
      <c r="G334" s="435"/>
      <c r="H334" s="435"/>
      <c r="I334" s="435"/>
      <c r="J334" s="435"/>
      <c r="K334" s="435"/>
      <c r="L334" s="435"/>
      <c r="M334" s="435"/>
      <c r="N334" s="436"/>
      <c r="O334" s="279"/>
      <c r="P334" s="279"/>
      <c r="Q334" s="310"/>
      <c r="R334" s="277"/>
      <c r="S334" s="178"/>
      <c r="T334" s="307"/>
      <c r="U334" s="190"/>
    </row>
    <row r="335" spans="1:21" x14ac:dyDescent="0.5">
      <c r="A335" s="444"/>
      <c r="B335" s="445"/>
      <c r="C335" s="434" t="s">
        <v>118</v>
      </c>
      <c r="D335" s="435"/>
      <c r="E335" s="435"/>
      <c r="F335" s="435"/>
      <c r="G335" s="435"/>
      <c r="H335" s="435"/>
      <c r="I335" s="435"/>
      <c r="J335" s="435"/>
      <c r="K335" s="435"/>
      <c r="L335" s="435"/>
      <c r="M335" s="435"/>
      <c r="N335" s="436"/>
      <c r="O335" s="279"/>
      <c r="P335" s="279"/>
      <c r="Q335" s="310"/>
      <c r="R335" s="279"/>
      <c r="S335" s="307"/>
      <c r="T335" s="307"/>
      <c r="U335" s="190"/>
    </row>
    <row r="336" spans="1:21" x14ac:dyDescent="0.5">
      <c r="A336" s="434" t="s">
        <v>107</v>
      </c>
      <c r="B336" s="435"/>
      <c r="C336" s="435"/>
      <c r="D336" s="435"/>
      <c r="E336" s="435"/>
      <c r="F336" s="435"/>
      <c r="G336" s="435"/>
      <c r="H336" s="435"/>
      <c r="I336" s="435"/>
      <c r="J336" s="435"/>
      <c r="K336" s="435"/>
      <c r="L336" s="435"/>
      <c r="M336" s="435"/>
      <c r="N336" s="436"/>
      <c r="O336" s="279"/>
      <c r="P336" s="279"/>
      <c r="Q336" s="310"/>
      <c r="R336" s="277"/>
      <c r="S336" s="178"/>
      <c r="T336" s="307"/>
      <c r="U336" s="190"/>
    </row>
    <row r="337" spans="1:21" x14ac:dyDescent="0.5">
      <c r="A337" s="444"/>
      <c r="B337" s="445"/>
      <c r="C337" s="439" t="s">
        <v>108</v>
      </c>
      <c r="D337" s="439"/>
      <c r="E337" s="439" t="s">
        <v>109</v>
      </c>
      <c r="F337" s="439"/>
      <c r="G337" s="439" t="s">
        <v>110</v>
      </c>
      <c r="H337" s="439"/>
      <c r="I337" s="439" t="s">
        <v>111</v>
      </c>
      <c r="J337" s="439"/>
      <c r="K337" s="439" t="s">
        <v>112</v>
      </c>
      <c r="L337" s="439"/>
      <c r="M337" s="439" t="s">
        <v>113</v>
      </c>
      <c r="N337" s="439"/>
      <c r="O337" s="279"/>
      <c r="P337" s="279"/>
      <c r="Q337" s="310"/>
      <c r="R337" s="277"/>
      <c r="S337" s="178"/>
      <c r="T337" s="307"/>
      <c r="U337" s="190"/>
    </row>
    <row r="338" spans="1:21" x14ac:dyDescent="0.5">
      <c r="A338" s="444"/>
      <c r="B338" s="445"/>
      <c r="C338" s="439"/>
      <c r="D338" s="439"/>
      <c r="E338" s="439"/>
      <c r="F338" s="439"/>
      <c r="G338" s="439"/>
      <c r="H338" s="439"/>
      <c r="I338" s="439"/>
      <c r="J338" s="439"/>
      <c r="K338" s="439"/>
      <c r="L338" s="439"/>
      <c r="M338" s="439"/>
      <c r="N338" s="439"/>
      <c r="O338" s="279"/>
      <c r="P338" s="279"/>
      <c r="Q338" s="310"/>
      <c r="R338" s="277"/>
      <c r="S338" s="178"/>
      <c r="T338" s="307"/>
      <c r="U338" s="190"/>
    </row>
    <row r="339" spans="1:21" x14ac:dyDescent="0.5">
      <c r="A339" s="437" t="s">
        <v>114</v>
      </c>
      <c r="B339" s="438"/>
      <c r="C339" s="437" t="s">
        <v>173</v>
      </c>
      <c r="D339" s="448"/>
      <c r="E339" s="448"/>
      <c r="F339" s="448"/>
      <c r="G339" s="448"/>
      <c r="H339" s="448"/>
      <c r="I339" s="448"/>
      <c r="J339" s="448"/>
      <c r="K339" s="448"/>
      <c r="L339" s="448"/>
      <c r="M339" s="448"/>
      <c r="N339" s="438"/>
      <c r="O339" s="74"/>
      <c r="P339" s="74"/>
      <c r="Q339" s="303"/>
      <c r="R339" s="138"/>
      <c r="S339" s="316"/>
      <c r="T339" s="337"/>
      <c r="U339" s="195"/>
    </row>
    <row r="340" spans="1:21" x14ac:dyDescent="0.5">
      <c r="A340" s="442"/>
      <c r="B340" s="443"/>
      <c r="C340" s="373" t="s">
        <v>116</v>
      </c>
      <c r="D340" s="373"/>
      <c r="E340" s="373"/>
      <c r="F340" s="373"/>
      <c r="G340" s="373"/>
      <c r="H340" s="373"/>
      <c r="I340" s="373"/>
      <c r="J340" s="373"/>
      <c r="K340" s="373"/>
      <c r="L340" s="373"/>
      <c r="M340" s="373"/>
      <c r="N340" s="373"/>
      <c r="O340" s="77"/>
      <c r="P340" s="77"/>
      <c r="Q340" s="304"/>
      <c r="R340" s="140"/>
      <c r="S340" s="305"/>
      <c r="T340" s="300"/>
      <c r="U340" s="193"/>
    </row>
    <row r="341" spans="1:21" x14ac:dyDescent="0.5">
      <c r="A341" s="442"/>
      <c r="B341" s="443"/>
      <c r="C341" s="446" t="s">
        <v>117</v>
      </c>
      <c r="D341" s="446"/>
      <c r="E341" s="446"/>
      <c r="F341" s="446"/>
      <c r="G341" s="446"/>
      <c r="H341" s="446"/>
      <c r="I341" s="446"/>
      <c r="J341" s="446"/>
      <c r="K341" s="446"/>
      <c r="L341" s="446"/>
      <c r="M341" s="446"/>
      <c r="N341" s="446"/>
      <c r="O341" s="77"/>
      <c r="P341" s="77"/>
      <c r="Q341" s="304"/>
      <c r="R341" s="277"/>
      <c r="S341" s="305"/>
      <c r="T341" s="300"/>
      <c r="U341" s="193"/>
    </row>
    <row r="342" spans="1:21" x14ac:dyDescent="0.5">
      <c r="A342" s="306" t="s">
        <v>101</v>
      </c>
      <c r="B342" s="275"/>
      <c r="C342" s="440" t="s">
        <v>217</v>
      </c>
      <c r="D342" s="441"/>
      <c r="E342" s="267"/>
      <c r="F342" s="267" t="s">
        <v>102</v>
      </c>
      <c r="G342" s="279"/>
      <c r="H342" s="267"/>
      <c r="I342" s="267" t="s">
        <v>103</v>
      </c>
      <c r="J342" s="267"/>
      <c r="K342" s="307"/>
      <c r="L342" s="267"/>
      <c r="M342" s="267"/>
      <c r="N342" s="268"/>
      <c r="O342" s="77"/>
      <c r="P342" s="77"/>
      <c r="Q342" s="304"/>
      <c r="R342" s="277"/>
      <c r="S342" s="305"/>
      <c r="T342" s="300"/>
      <c r="U342" s="193"/>
    </row>
    <row r="343" spans="1:21" x14ac:dyDescent="0.5">
      <c r="A343" s="442"/>
      <c r="B343" s="443"/>
      <c r="C343" s="440" t="s">
        <v>218</v>
      </c>
      <c r="D343" s="441"/>
      <c r="E343" s="308"/>
      <c r="F343" s="308" t="s">
        <v>104</v>
      </c>
      <c r="G343" s="308"/>
      <c r="H343" s="308"/>
      <c r="I343" s="308"/>
      <c r="J343" s="308"/>
      <c r="K343" s="308" t="s">
        <v>105</v>
      </c>
      <c r="L343" s="308"/>
      <c r="M343" s="308"/>
      <c r="N343" s="309"/>
      <c r="O343" s="77"/>
      <c r="P343" s="77"/>
      <c r="Q343" s="304"/>
      <c r="R343" s="277"/>
      <c r="S343" s="305"/>
      <c r="T343" s="300"/>
      <c r="U343" s="193"/>
    </row>
    <row r="344" spans="1:21" x14ac:dyDescent="0.5">
      <c r="A344" s="444"/>
      <c r="B344" s="445"/>
      <c r="C344" s="434" t="s">
        <v>106</v>
      </c>
      <c r="D344" s="435"/>
      <c r="E344" s="435"/>
      <c r="F344" s="435"/>
      <c r="G344" s="435"/>
      <c r="H344" s="435"/>
      <c r="I344" s="435"/>
      <c r="J344" s="435"/>
      <c r="K344" s="435"/>
      <c r="L344" s="435"/>
      <c r="M344" s="435"/>
      <c r="N344" s="436"/>
      <c r="O344" s="279"/>
      <c r="P344" s="279"/>
      <c r="Q344" s="310"/>
      <c r="R344" s="277"/>
      <c r="S344" s="178"/>
      <c r="T344" s="307"/>
      <c r="U344" s="190"/>
    </row>
    <row r="345" spans="1:21" x14ac:dyDescent="0.5">
      <c r="A345" s="444"/>
      <c r="B345" s="445"/>
      <c r="C345" s="434" t="s">
        <v>118</v>
      </c>
      <c r="D345" s="435"/>
      <c r="E345" s="435"/>
      <c r="F345" s="435"/>
      <c r="G345" s="435"/>
      <c r="H345" s="435"/>
      <c r="I345" s="435"/>
      <c r="J345" s="435"/>
      <c r="K345" s="435"/>
      <c r="L345" s="435"/>
      <c r="M345" s="435"/>
      <c r="N345" s="436"/>
      <c r="O345" s="279"/>
      <c r="P345" s="279"/>
      <c r="Q345" s="310"/>
      <c r="R345" s="279"/>
      <c r="S345" s="307"/>
      <c r="T345" s="307"/>
      <c r="U345" s="190"/>
    </row>
    <row r="346" spans="1:21" x14ac:dyDescent="0.5">
      <c r="A346" s="434" t="s">
        <v>107</v>
      </c>
      <c r="B346" s="435"/>
      <c r="C346" s="435"/>
      <c r="D346" s="435"/>
      <c r="E346" s="435"/>
      <c r="F346" s="435"/>
      <c r="G346" s="435"/>
      <c r="H346" s="435"/>
      <c r="I346" s="435"/>
      <c r="J346" s="435"/>
      <c r="K346" s="435"/>
      <c r="L346" s="435"/>
      <c r="M346" s="435"/>
      <c r="N346" s="436"/>
      <c r="O346" s="279"/>
      <c r="P346" s="279"/>
      <c r="Q346" s="310"/>
      <c r="R346" s="277"/>
      <c r="S346" s="178"/>
      <c r="T346" s="307"/>
      <c r="U346" s="190"/>
    </row>
    <row r="347" spans="1:21" x14ac:dyDescent="0.5">
      <c r="A347" s="444"/>
      <c r="B347" s="445"/>
      <c r="C347" s="439" t="s">
        <v>108</v>
      </c>
      <c r="D347" s="439"/>
      <c r="E347" s="439" t="s">
        <v>109</v>
      </c>
      <c r="F347" s="439"/>
      <c r="G347" s="439" t="s">
        <v>110</v>
      </c>
      <c r="H347" s="439"/>
      <c r="I347" s="439" t="s">
        <v>111</v>
      </c>
      <c r="J347" s="439"/>
      <c r="K347" s="439" t="s">
        <v>112</v>
      </c>
      <c r="L347" s="439"/>
      <c r="M347" s="439" t="s">
        <v>113</v>
      </c>
      <c r="N347" s="439"/>
      <c r="O347" s="279"/>
      <c r="P347" s="279"/>
      <c r="Q347" s="310"/>
      <c r="R347" s="277"/>
      <c r="S347" s="178"/>
      <c r="T347" s="307"/>
      <c r="U347" s="190"/>
    </row>
    <row r="348" spans="1:21" x14ac:dyDescent="0.5">
      <c r="A348" s="444"/>
      <c r="B348" s="445"/>
      <c r="C348" s="439"/>
      <c r="D348" s="439"/>
      <c r="E348" s="439"/>
      <c r="F348" s="439"/>
      <c r="G348" s="439"/>
      <c r="H348" s="439"/>
      <c r="I348" s="439"/>
      <c r="J348" s="439"/>
      <c r="K348" s="439"/>
      <c r="L348" s="439"/>
      <c r="M348" s="439"/>
      <c r="N348" s="439"/>
      <c r="O348" s="279"/>
      <c r="P348" s="279"/>
      <c r="Q348" s="310"/>
      <c r="R348" s="277"/>
      <c r="S348" s="178"/>
      <c r="T348" s="307"/>
      <c r="U348" s="190"/>
    </row>
    <row r="349" spans="1:21" x14ac:dyDescent="0.5">
      <c r="A349" s="437" t="s">
        <v>119</v>
      </c>
      <c r="B349" s="438"/>
      <c r="C349" s="437" t="s">
        <v>174</v>
      </c>
      <c r="D349" s="448"/>
      <c r="E349" s="448"/>
      <c r="F349" s="448"/>
      <c r="G349" s="448"/>
      <c r="H349" s="448"/>
      <c r="I349" s="448"/>
      <c r="J349" s="448"/>
      <c r="K349" s="448"/>
      <c r="L349" s="448"/>
      <c r="M349" s="448"/>
      <c r="N349" s="438"/>
      <c r="O349" s="74"/>
      <c r="P349" s="74"/>
      <c r="Q349" s="303"/>
      <c r="R349" s="138"/>
      <c r="S349" s="316"/>
      <c r="T349" s="337"/>
      <c r="U349" s="195"/>
    </row>
    <row r="350" spans="1:21" x14ac:dyDescent="0.5">
      <c r="A350" s="442"/>
      <c r="B350" s="443"/>
      <c r="C350" s="373" t="s">
        <v>116</v>
      </c>
      <c r="D350" s="373"/>
      <c r="E350" s="373"/>
      <c r="F350" s="373"/>
      <c r="G350" s="373"/>
      <c r="H350" s="373"/>
      <c r="I350" s="373"/>
      <c r="J350" s="373"/>
      <c r="K350" s="373"/>
      <c r="L350" s="373"/>
      <c r="M350" s="373"/>
      <c r="N350" s="373"/>
      <c r="O350" s="77"/>
      <c r="P350" s="77"/>
      <c r="Q350" s="304"/>
      <c r="R350" s="140"/>
      <c r="S350" s="305"/>
      <c r="T350" s="300"/>
      <c r="U350" s="193"/>
    </row>
    <row r="351" spans="1:21" x14ac:dyDescent="0.5">
      <c r="A351" s="442"/>
      <c r="B351" s="443"/>
      <c r="C351" s="446" t="s">
        <v>117</v>
      </c>
      <c r="D351" s="446"/>
      <c r="E351" s="446"/>
      <c r="F351" s="446"/>
      <c r="G351" s="446"/>
      <c r="H351" s="446"/>
      <c r="I351" s="446"/>
      <c r="J351" s="446"/>
      <c r="K351" s="446"/>
      <c r="L351" s="446"/>
      <c r="M351" s="446"/>
      <c r="N351" s="446"/>
      <c r="O351" s="77"/>
      <c r="P351" s="77"/>
      <c r="Q351" s="304"/>
      <c r="R351" s="277"/>
      <c r="S351" s="305"/>
      <c r="T351" s="300"/>
      <c r="U351" s="193"/>
    </row>
    <row r="352" spans="1:21" x14ac:dyDescent="0.5">
      <c r="A352" s="306" t="s">
        <v>101</v>
      </c>
      <c r="B352" s="275"/>
      <c r="C352" s="440" t="s">
        <v>217</v>
      </c>
      <c r="D352" s="441"/>
      <c r="E352" s="267"/>
      <c r="F352" s="267" t="s">
        <v>102</v>
      </c>
      <c r="G352" s="279"/>
      <c r="H352" s="267"/>
      <c r="I352" s="267" t="s">
        <v>103</v>
      </c>
      <c r="J352" s="267"/>
      <c r="K352" s="307"/>
      <c r="L352" s="267"/>
      <c r="M352" s="267"/>
      <c r="N352" s="268"/>
      <c r="O352" s="77"/>
      <c r="P352" s="77"/>
      <c r="Q352" s="304"/>
      <c r="R352" s="277"/>
      <c r="S352" s="305"/>
      <c r="T352" s="300"/>
      <c r="U352" s="193"/>
    </row>
    <row r="353" spans="1:21" x14ac:dyDescent="0.5">
      <c r="A353" s="442"/>
      <c r="B353" s="443"/>
      <c r="C353" s="440" t="s">
        <v>218</v>
      </c>
      <c r="D353" s="441"/>
      <c r="E353" s="308"/>
      <c r="F353" s="308" t="s">
        <v>104</v>
      </c>
      <c r="G353" s="308"/>
      <c r="H353" s="308"/>
      <c r="I353" s="308"/>
      <c r="J353" s="308"/>
      <c r="K353" s="308" t="s">
        <v>105</v>
      </c>
      <c r="L353" s="308"/>
      <c r="M353" s="308"/>
      <c r="N353" s="309"/>
      <c r="O353" s="77"/>
      <c r="P353" s="77"/>
      <c r="Q353" s="304"/>
      <c r="R353" s="277"/>
      <c r="S353" s="305"/>
      <c r="T353" s="300"/>
      <c r="U353" s="193"/>
    </row>
    <row r="354" spans="1:21" x14ac:dyDescent="0.5">
      <c r="A354" s="444"/>
      <c r="B354" s="445"/>
      <c r="C354" s="434" t="s">
        <v>106</v>
      </c>
      <c r="D354" s="435"/>
      <c r="E354" s="435"/>
      <c r="F354" s="435"/>
      <c r="G354" s="435"/>
      <c r="H354" s="435"/>
      <c r="I354" s="435"/>
      <c r="J354" s="435"/>
      <c r="K354" s="435"/>
      <c r="L354" s="435"/>
      <c r="M354" s="435"/>
      <c r="N354" s="436"/>
      <c r="O354" s="279"/>
      <c r="P354" s="279"/>
      <c r="Q354" s="310"/>
      <c r="R354" s="277"/>
      <c r="S354" s="178"/>
      <c r="T354" s="307"/>
      <c r="U354" s="190"/>
    </row>
    <row r="355" spans="1:21" x14ac:dyDescent="0.5">
      <c r="A355" s="444"/>
      <c r="B355" s="445"/>
      <c r="C355" s="434" t="s">
        <v>118</v>
      </c>
      <c r="D355" s="435"/>
      <c r="E355" s="435"/>
      <c r="F355" s="435"/>
      <c r="G355" s="435"/>
      <c r="H355" s="435"/>
      <c r="I355" s="435"/>
      <c r="J355" s="435"/>
      <c r="K355" s="435"/>
      <c r="L355" s="435"/>
      <c r="M355" s="435"/>
      <c r="N355" s="436"/>
      <c r="O355" s="279"/>
      <c r="P355" s="279"/>
      <c r="Q355" s="310"/>
      <c r="R355" s="279"/>
      <c r="S355" s="307"/>
      <c r="T355" s="307"/>
      <c r="U355" s="190"/>
    </row>
    <row r="356" spans="1:21" x14ac:dyDescent="0.5">
      <c r="A356" s="434" t="s">
        <v>107</v>
      </c>
      <c r="B356" s="435"/>
      <c r="C356" s="435"/>
      <c r="D356" s="435"/>
      <c r="E356" s="435"/>
      <c r="F356" s="435"/>
      <c r="G356" s="435"/>
      <c r="H356" s="435"/>
      <c r="I356" s="435"/>
      <c r="J356" s="435"/>
      <c r="K356" s="435"/>
      <c r="L356" s="435"/>
      <c r="M356" s="435"/>
      <c r="N356" s="436"/>
      <c r="O356" s="279"/>
      <c r="P356" s="279"/>
      <c r="Q356" s="310"/>
      <c r="R356" s="277"/>
      <c r="S356" s="178"/>
      <c r="T356" s="307"/>
      <c r="U356" s="190"/>
    </row>
    <row r="357" spans="1:21" x14ac:dyDescent="0.5">
      <c r="A357" s="444"/>
      <c r="B357" s="445"/>
      <c r="C357" s="439" t="s">
        <v>108</v>
      </c>
      <c r="D357" s="439"/>
      <c r="E357" s="439" t="s">
        <v>109</v>
      </c>
      <c r="F357" s="439"/>
      <c r="G357" s="439" t="s">
        <v>110</v>
      </c>
      <c r="H357" s="439"/>
      <c r="I357" s="439" t="s">
        <v>111</v>
      </c>
      <c r="J357" s="439"/>
      <c r="K357" s="439" t="s">
        <v>112</v>
      </c>
      <c r="L357" s="439"/>
      <c r="M357" s="439" t="s">
        <v>113</v>
      </c>
      <c r="N357" s="439"/>
      <c r="O357" s="279"/>
      <c r="P357" s="279"/>
      <c r="Q357" s="310"/>
      <c r="R357" s="277"/>
      <c r="S357" s="178"/>
      <c r="T357" s="307"/>
      <c r="U357" s="190"/>
    </row>
    <row r="358" spans="1:21" x14ac:dyDescent="0.5">
      <c r="A358" s="444"/>
      <c r="B358" s="445"/>
      <c r="C358" s="439"/>
      <c r="D358" s="439"/>
      <c r="E358" s="439"/>
      <c r="F358" s="439"/>
      <c r="G358" s="439"/>
      <c r="H358" s="439"/>
      <c r="I358" s="439"/>
      <c r="J358" s="439"/>
      <c r="K358" s="439"/>
      <c r="L358" s="439"/>
      <c r="M358" s="439"/>
      <c r="N358" s="439"/>
      <c r="O358" s="279"/>
      <c r="P358" s="279"/>
      <c r="Q358" s="310"/>
      <c r="R358" s="277"/>
      <c r="S358" s="178"/>
      <c r="T358" s="307"/>
      <c r="U358" s="190"/>
    </row>
    <row r="359" spans="1:21" x14ac:dyDescent="0.5">
      <c r="A359" s="437" t="s">
        <v>151</v>
      </c>
      <c r="B359" s="438"/>
      <c r="C359" s="437" t="s">
        <v>175</v>
      </c>
      <c r="D359" s="448"/>
      <c r="E359" s="448"/>
      <c r="F359" s="448"/>
      <c r="G359" s="448"/>
      <c r="H359" s="448"/>
      <c r="I359" s="448"/>
      <c r="J359" s="448"/>
      <c r="K359" s="448"/>
      <c r="L359" s="448"/>
      <c r="M359" s="448"/>
      <c r="N359" s="438"/>
      <c r="O359" s="74"/>
      <c r="P359" s="74"/>
      <c r="Q359" s="303"/>
      <c r="R359" s="138"/>
      <c r="S359" s="316"/>
      <c r="T359" s="337"/>
      <c r="U359" s="195"/>
    </row>
    <row r="360" spans="1:21" x14ac:dyDescent="0.5">
      <c r="A360" s="442"/>
      <c r="B360" s="443"/>
      <c r="C360" s="373" t="s">
        <v>116</v>
      </c>
      <c r="D360" s="373"/>
      <c r="E360" s="373"/>
      <c r="F360" s="373"/>
      <c r="G360" s="373"/>
      <c r="H360" s="373"/>
      <c r="I360" s="373"/>
      <c r="J360" s="373"/>
      <c r="K360" s="373"/>
      <c r="L360" s="373"/>
      <c r="M360" s="373"/>
      <c r="N360" s="373"/>
      <c r="O360" s="77"/>
      <c r="P360" s="77"/>
      <c r="Q360" s="304"/>
      <c r="R360" s="140"/>
      <c r="S360" s="305"/>
      <c r="T360" s="300"/>
      <c r="U360" s="193"/>
    </row>
    <row r="361" spans="1:21" x14ac:dyDescent="0.5">
      <c r="A361" s="442"/>
      <c r="B361" s="443"/>
      <c r="C361" s="446" t="s">
        <v>117</v>
      </c>
      <c r="D361" s="446"/>
      <c r="E361" s="446"/>
      <c r="F361" s="446"/>
      <c r="G361" s="446"/>
      <c r="H361" s="446"/>
      <c r="I361" s="446"/>
      <c r="J361" s="446"/>
      <c r="K361" s="446"/>
      <c r="L361" s="446"/>
      <c r="M361" s="446"/>
      <c r="N361" s="446"/>
      <c r="O361" s="77"/>
      <c r="P361" s="77"/>
      <c r="Q361" s="304"/>
      <c r="R361" s="277"/>
      <c r="S361" s="305"/>
      <c r="T361" s="300"/>
      <c r="U361" s="193"/>
    </row>
    <row r="362" spans="1:21" x14ac:dyDescent="0.5">
      <c r="A362" s="306" t="s">
        <v>101</v>
      </c>
      <c r="B362" s="275"/>
      <c r="C362" s="440" t="s">
        <v>217</v>
      </c>
      <c r="D362" s="441"/>
      <c r="E362" s="267"/>
      <c r="F362" s="267" t="s">
        <v>102</v>
      </c>
      <c r="G362" s="279"/>
      <c r="H362" s="267"/>
      <c r="I362" s="267" t="s">
        <v>103</v>
      </c>
      <c r="J362" s="267"/>
      <c r="K362" s="307"/>
      <c r="L362" s="267"/>
      <c r="M362" s="267"/>
      <c r="N362" s="268"/>
      <c r="O362" s="77"/>
      <c r="P362" s="77"/>
      <c r="Q362" s="304"/>
      <c r="R362" s="277"/>
      <c r="S362" s="305"/>
      <c r="T362" s="300"/>
      <c r="U362" s="193"/>
    </row>
    <row r="363" spans="1:21" x14ac:dyDescent="0.5">
      <c r="A363" s="442"/>
      <c r="B363" s="443"/>
      <c r="C363" s="440" t="s">
        <v>218</v>
      </c>
      <c r="D363" s="441"/>
      <c r="E363" s="308"/>
      <c r="F363" s="308" t="s">
        <v>104</v>
      </c>
      <c r="G363" s="308"/>
      <c r="H363" s="308"/>
      <c r="I363" s="308"/>
      <c r="J363" s="308"/>
      <c r="K363" s="308" t="s">
        <v>105</v>
      </c>
      <c r="L363" s="308"/>
      <c r="M363" s="308"/>
      <c r="N363" s="309"/>
      <c r="O363" s="77"/>
      <c r="P363" s="77"/>
      <c r="Q363" s="304"/>
      <c r="R363" s="277"/>
      <c r="S363" s="305"/>
      <c r="T363" s="300"/>
      <c r="U363" s="193"/>
    </row>
    <row r="364" spans="1:21" x14ac:dyDescent="0.5">
      <c r="A364" s="444"/>
      <c r="B364" s="445"/>
      <c r="C364" s="434" t="s">
        <v>106</v>
      </c>
      <c r="D364" s="435"/>
      <c r="E364" s="435"/>
      <c r="F364" s="435"/>
      <c r="G364" s="435"/>
      <c r="H364" s="435"/>
      <c r="I364" s="435"/>
      <c r="J364" s="435"/>
      <c r="K364" s="435"/>
      <c r="L364" s="435"/>
      <c r="M364" s="435"/>
      <c r="N364" s="436"/>
      <c r="O364" s="279"/>
      <c r="P364" s="279"/>
      <c r="Q364" s="310"/>
      <c r="R364" s="277"/>
      <c r="S364" s="178"/>
      <c r="T364" s="307"/>
      <c r="U364" s="190"/>
    </row>
    <row r="365" spans="1:21" x14ac:dyDescent="0.5">
      <c r="A365" s="444"/>
      <c r="B365" s="445"/>
      <c r="C365" s="434" t="s">
        <v>118</v>
      </c>
      <c r="D365" s="435"/>
      <c r="E365" s="435"/>
      <c r="F365" s="435"/>
      <c r="G365" s="435"/>
      <c r="H365" s="435"/>
      <c r="I365" s="435"/>
      <c r="J365" s="435"/>
      <c r="K365" s="435"/>
      <c r="L365" s="435"/>
      <c r="M365" s="435"/>
      <c r="N365" s="436"/>
      <c r="O365" s="279"/>
      <c r="P365" s="279"/>
      <c r="Q365" s="310"/>
      <c r="R365" s="279"/>
      <c r="S365" s="307"/>
      <c r="T365" s="307"/>
      <c r="U365" s="190"/>
    </row>
    <row r="366" spans="1:21" x14ac:dyDescent="0.5">
      <c r="A366" s="434" t="s">
        <v>107</v>
      </c>
      <c r="B366" s="435"/>
      <c r="C366" s="435"/>
      <c r="D366" s="435"/>
      <c r="E366" s="435"/>
      <c r="F366" s="435"/>
      <c r="G366" s="435"/>
      <c r="H366" s="435"/>
      <c r="I366" s="435"/>
      <c r="J366" s="435"/>
      <c r="K366" s="435"/>
      <c r="L366" s="435"/>
      <c r="M366" s="435"/>
      <c r="N366" s="436"/>
      <c r="O366" s="279"/>
      <c r="P366" s="279"/>
      <c r="Q366" s="310"/>
      <c r="R366" s="277"/>
      <c r="S366" s="178"/>
      <c r="T366" s="307"/>
      <c r="U366" s="190"/>
    </row>
    <row r="367" spans="1:21" x14ac:dyDescent="0.5">
      <c r="A367" s="444"/>
      <c r="B367" s="445"/>
      <c r="C367" s="439" t="s">
        <v>108</v>
      </c>
      <c r="D367" s="439"/>
      <c r="E367" s="439" t="s">
        <v>109</v>
      </c>
      <c r="F367" s="439"/>
      <c r="G367" s="439" t="s">
        <v>110</v>
      </c>
      <c r="H367" s="439"/>
      <c r="I367" s="439" t="s">
        <v>111</v>
      </c>
      <c r="J367" s="439"/>
      <c r="K367" s="439" t="s">
        <v>112</v>
      </c>
      <c r="L367" s="439"/>
      <c r="M367" s="439" t="s">
        <v>113</v>
      </c>
      <c r="N367" s="439"/>
      <c r="O367" s="279"/>
      <c r="P367" s="279"/>
      <c r="Q367" s="310"/>
      <c r="R367" s="277"/>
      <c r="S367" s="178"/>
      <c r="T367" s="307"/>
      <c r="U367" s="190"/>
    </row>
    <row r="368" spans="1:21" x14ac:dyDescent="0.5">
      <c r="A368" s="444"/>
      <c r="B368" s="445"/>
      <c r="C368" s="439"/>
      <c r="D368" s="439"/>
      <c r="E368" s="439"/>
      <c r="F368" s="439"/>
      <c r="G368" s="439"/>
      <c r="H368" s="439"/>
      <c r="I368" s="439"/>
      <c r="J368" s="439"/>
      <c r="K368" s="439"/>
      <c r="L368" s="439"/>
      <c r="M368" s="439"/>
      <c r="N368" s="439"/>
      <c r="O368" s="279"/>
      <c r="P368" s="279"/>
      <c r="Q368" s="310"/>
      <c r="R368" s="277"/>
      <c r="S368" s="178"/>
      <c r="T368" s="307"/>
      <c r="U368" s="190"/>
    </row>
    <row r="369" spans="1:21" x14ac:dyDescent="0.5">
      <c r="A369" s="14" t="s">
        <v>36</v>
      </c>
      <c r="B369" s="14"/>
      <c r="C369" s="490" t="s">
        <v>53</v>
      </c>
      <c r="D369" s="495"/>
      <c r="E369" s="495"/>
      <c r="F369" s="495"/>
      <c r="G369" s="495"/>
      <c r="H369" s="495"/>
      <c r="I369" s="495"/>
      <c r="J369" s="495"/>
      <c r="K369" s="495"/>
      <c r="L369" s="495"/>
      <c r="M369" s="495"/>
      <c r="N369" s="491"/>
      <c r="O369" s="162"/>
      <c r="P369" s="162"/>
      <c r="Q369" s="301"/>
      <c r="R369" s="163"/>
      <c r="S369" s="315"/>
      <c r="T369" s="317"/>
      <c r="U369" s="194"/>
    </row>
    <row r="370" spans="1:21" x14ac:dyDescent="0.5">
      <c r="A370" s="437" t="s">
        <v>122</v>
      </c>
      <c r="B370" s="438"/>
      <c r="C370" s="437" t="s">
        <v>176</v>
      </c>
      <c r="D370" s="448"/>
      <c r="E370" s="448"/>
      <c r="F370" s="448"/>
      <c r="G370" s="448"/>
      <c r="H370" s="448"/>
      <c r="I370" s="448"/>
      <c r="J370" s="448"/>
      <c r="K370" s="448"/>
      <c r="L370" s="448"/>
      <c r="M370" s="448"/>
      <c r="N370" s="438"/>
      <c r="O370" s="74"/>
      <c r="P370" s="74"/>
      <c r="Q370" s="303"/>
      <c r="R370" s="138"/>
      <c r="S370" s="316"/>
      <c r="T370" s="337"/>
      <c r="U370" s="195"/>
    </row>
    <row r="371" spans="1:21" x14ac:dyDescent="0.5">
      <c r="A371" s="442"/>
      <c r="B371" s="443"/>
      <c r="C371" s="373" t="s">
        <v>116</v>
      </c>
      <c r="D371" s="373"/>
      <c r="E371" s="373"/>
      <c r="F371" s="373"/>
      <c r="G371" s="373"/>
      <c r="H371" s="373"/>
      <c r="I371" s="373"/>
      <c r="J371" s="373"/>
      <c r="K371" s="373"/>
      <c r="L371" s="373"/>
      <c r="M371" s="373"/>
      <c r="N371" s="373"/>
      <c r="O371" s="77"/>
      <c r="P371" s="77"/>
      <c r="Q371" s="304"/>
      <c r="R371" s="140"/>
      <c r="S371" s="305"/>
      <c r="T371" s="300"/>
      <c r="U371" s="193"/>
    </row>
    <row r="372" spans="1:21" x14ac:dyDescent="0.5">
      <c r="A372" s="442"/>
      <c r="B372" s="443"/>
      <c r="C372" s="446" t="s">
        <v>117</v>
      </c>
      <c r="D372" s="446"/>
      <c r="E372" s="446"/>
      <c r="F372" s="446"/>
      <c r="G372" s="446"/>
      <c r="H372" s="446"/>
      <c r="I372" s="446"/>
      <c r="J372" s="446"/>
      <c r="K372" s="446"/>
      <c r="L372" s="446"/>
      <c r="M372" s="446"/>
      <c r="N372" s="446"/>
      <c r="O372" s="77"/>
      <c r="P372" s="77"/>
      <c r="Q372" s="304"/>
      <c r="R372" s="277"/>
      <c r="S372" s="305"/>
      <c r="T372" s="300"/>
      <c r="U372" s="193"/>
    </row>
    <row r="373" spans="1:21" x14ac:dyDescent="0.5">
      <c r="A373" s="306" t="s">
        <v>101</v>
      </c>
      <c r="B373" s="275"/>
      <c r="C373" s="440" t="s">
        <v>217</v>
      </c>
      <c r="D373" s="441"/>
      <c r="E373" s="267"/>
      <c r="F373" s="267" t="s">
        <v>102</v>
      </c>
      <c r="G373" s="279"/>
      <c r="H373" s="267"/>
      <c r="I373" s="267" t="s">
        <v>103</v>
      </c>
      <c r="J373" s="267"/>
      <c r="K373" s="307"/>
      <c r="L373" s="267"/>
      <c r="M373" s="267"/>
      <c r="N373" s="268"/>
      <c r="O373" s="77"/>
      <c r="P373" s="77"/>
      <c r="Q373" s="304"/>
      <c r="R373" s="277"/>
      <c r="S373" s="305"/>
      <c r="T373" s="300"/>
      <c r="U373" s="193"/>
    </row>
    <row r="374" spans="1:21" x14ac:dyDescent="0.5">
      <c r="A374" s="442"/>
      <c r="B374" s="443"/>
      <c r="C374" s="440" t="s">
        <v>218</v>
      </c>
      <c r="D374" s="441"/>
      <c r="E374" s="308"/>
      <c r="F374" s="308" t="s">
        <v>104</v>
      </c>
      <c r="G374" s="308"/>
      <c r="H374" s="308"/>
      <c r="I374" s="308"/>
      <c r="J374" s="308"/>
      <c r="K374" s="308" t="s">
        <v>105</v>
      </c>
      <c r="L374" s="308"/>
      <c r="M374" s="308"/>
      <c r="N374" s="309"/>
      <c r="O374" s="77"/>
      <c r="P374" s="77"/>
      <c r="Q374" s="304"/>
      <c r="R374" s="277"/>
      <c r="S374" s="305"/>
      <c r="T374" s="300"/>
      <c r="U374" s="193"/>
    </row>
    <row r="375" spans="1:21" x14ac:dyDescent="0.5">
      <c r="A375" s="444"/>
      <c r="B375" s="445"/>
      <c r="C375" s="434" t="s">
        <v>106</v>
      </c>
      <c r="D375" s="435"/>
      <c r="E375" s="435"/>
      <c r="F375" s="435"/>
      <c r="G375" s="435"/>
      <c r="H375" s="435"/>
      <c r="I375" s="435"/>
      <c r="J375" s="435"/>
      <c r="K375" s="435"/>
      <c r="L375" s="435"/>
      <c r="M375" s="435"/>
      <c r="N375" s="436"/>
      <c r="O375" s="279"/>
      <c r="P375" s="279"/>
      <c r="Q375" s="310"/>
      <c r="R375" s="277"/>
      <c r="S375" s="178"/>
      <c r="T375" s="307"/>
      <c r="U375" s="190"/>
    </row>
    <row r="376" spans="1:21" x14ac:dyDescent="0.5">
      <c r="A376" s="444"/>
      <c r="B376" s="445"/>
      <c r="C376" s="434" t="s">
        <v>118</v>
      </c>
      <c r="D376" s="435"/>
      <c r="E376" s="435"/>
      <c r="F376" s="435"/>
      <c r="G376" s="435"/>
      <c r="H376" s="435"/>
      <c r="I376" s="435"/>
      <c r="J376" s="435"/>
      <c r="K376" s="435"/>
      <c r="L376" s="435"/>
      <c r="M376" s="435"/>
      <c r="N376" s="436"/>
      <c r="O376" s="279"/>
      <c r="P376" s="279"/>
      <c r="Q376" s="310"/>
      <c r="R376" s="279"/>
      <c r="S376" s="307"/>
      <c r="T376" s="307"/>
      <c r="U376" s="190"/>
    </row>
    <row r="377" spans="1:21" x14ac:dyDescent="0.5">
      <c r="A377" s="434" t="s">
        <v>107</v>
      </c>
      <c r="B377" s="435"/>
      <c r="C377" s="435"/>
      <c r="D377" s="435"/>
      <c r="E377" s="435"/>
      <c r="F377" s="435"/>
      <c r="G377" s="435"/>
      <c r="H377" s="435"/>
      <c r="I377" s="435"/>
      <c r="J377" s="435"/>
      <c r="K377" s="435"/>
      <c r="L377" s="435"/>
      <c r="M377" s="435"/>
      <c r="N377" s="436"/>
      <c r="O377" s="279"/>
      <c r="P377" s="279"/>
      <c r="Q377" s="310"/>
      <c r="R377" s="277"/>
      <c r="S377" s="178"/>
      <c r="T377" s="307"/>
      <c r="U377" s="190"/>
    </row>
    <row r="378" spans="1:21" x14ac:dyDescent="0.5">
      <c r="A378" s="444"/>
      <c r="B378" s="445"/>
      <c r="C378" s="439" t="s">
        <v>108</v>
      </c>
      <c r="D378" s="439"/>
      <c r="E378" s="439" t="s">
        <v>109</v>
      </c>
      <c r="F378" s="439"/>
      <c r="G378" s="439" t="s">
        <v>110</v>
      </c>
      <c r="H378" s="439"/>
      <c r="I378" s="439" t="s">
        <v>111</v>
      </c>
      <c r="J378" s="439"/>
      <c r="K378" s="439" t="s">
        <v>112</v>
      </c>
      <c r="L378" s="439"/>
      <c r="M378" s="439" t="s">
        <v>113</v>
      </c>
      <c r="N378" s="439"/>
      <c r="O378" s="279"/>
      <c r="P378" s="279"/>
      <c r="Q378" s="310"/>
      <c r="R378" s="277"/>
      <c r="S378" s="178"/>
      <c r="T378" s="307"/>
      <c r="U378" s="190"/>
    </row>
    <row r="379" spans="1:21" x14ac:dyDescent="0.5">
      <c r="A379" s="444"/>
      <c r="B379" s="445"/>
      <c r="C379" s="439"/>
      <c r="D379" s="439"/>
      <c r="E379" s="439"/>
      <c r="F379" s="439"/>
      <c r="G379" s="439"/>
      <c r="H379" s="439"/>
      <c r="I379" s="439"/>
      <c r="J379" s="439"/>
      <c r="K379" s="439"/>
      <c r="L379" s="439"/>
      <c r="M379" s="439"/>
      <c r="N379" s="439"/>
      <c r="O379" s="279"/>
      <c r="P379" s="279"/>
      <c r="Q379" s="310"/>
      <c r="R379" s="277"/>
      <c r="S379" s="178"/>
      <c r="T379" s="307"/>
      <c r="U379" s="190"/>
    </row>
    <row r="380" spans="1:21" x14ac:dyDescent="0.5">
      <c r="A380" s="437" t="s">
        <v>124</v>
      </c>
      <c r="B380" s="438"/>
      <c r="C380" s="437" t="s">
        <v>177</v>
      </c>
      <c r="D380" s="448"/>
      <c r="E380" s="448"/>
      <c r="F380" s="448"/>
      <c r="G380" s="448"/>
      <c r="H380" s="448"/>
      <c r="I380" s="448"/>
      <c r="J380" s="448"/>
      <c r="K380" s="448"/>
      <c r="L380" s="448"/>
      <c r="M380" s="448"/>
      <c r="N380" s="438"/>
      <c r="O380" s="74"/>
      <c r="P380" s="74"/>
      <c r="Q380" s="303"/>
      <c r="R380" s="138"/>
      <c r="S380" s="316"/>
      <c r="T380" s="337"/>
      <c r="U380" s="195"/>
    </row>
    <row r="381" spans="1:21" x14ac:dyDescent="0.5">
      <c r="A381" s="442"/>
      <c r="B381" s="443"/>
      <c r="C381" s="373" t="s">
        <v>116</v>
      </c>
      <c r="D381" s="373"/>
      <c r="E381" s="373"/>
      <c r="F381" s="373"/>
      <c r="G381" s="373"/>
      <c r="H381" s="373"/>
      <c r="I381" s="373"/>
      <c r="J381" s="373"/>
      <c r="K381" s="373"/>
      <c r="L381" s="373"/>
      <c r="M381" s="373"/>
      <c r="N381" s="373"/>
      <c r="O381" s="77"/>
      <c r="P381" s="77"/>
      <c r="Q381" s="304"/>
      <c r="R381" s="140"/>
      <c r="S381" s="305"/>
      <c r="T381" s="300"/>
      <c r="U381" s="193"/>
    </row>
    <row r="382" spans="1:21" x14ac:dyDescent="0.5">
      <c r="A382" s="442"/>
      <c r="B382" s="443"/>
      <c r="C382" s="446" t="s">
        <v>117</v>
      </c>
      <c r="D382" s="446"/>
      <c r="E382" s="446"/>
      <c r="F382" s="446"/>
      <c r="G382" s="446"/>
      <c r="H382" s="446"/>
      <c r="I382" s="446"/>
      <c r="J382" s="446"/>
      <c r="K382" s="446"/>
      <c r="L382" s="446"/>
      <c r="M382" s="446"/>
      <c r="N382" s="446"/>
      <c r="O382" s="77"/>
      <c r="P382" s="77"/>
      <c r="Q382" s="304"/>
      <c r="R382" s="277"/>
      <c r="S382" s="305"/>
      <c r="T382" s="300"/>
      <c r="U382" s="193"/>
    </row>
    <row r="383" spans="1:21" x14ac:dyDescent="0.5">
      <c r="A383" s="306" t="s">
        <v>101</v>
      </c>
      <c r="B383" s="275"/>
      <c r="C383" s="440" t="s">
        <v>217</v>
      </c>
      <c r="D383" s="441"/>
      <c r="E383" s="267"/>
      <c r="F383" s="267" t="s">
        <v>102</v>
      </c>
      <c r="G383" s="279"/>
      <c r="H383" s="267"/>
      <c r="I383" s="267" t="s">
        <v>103</v>
      </c>
      <c r="J383" s="267"/>
      <c r="K383" s="307"/>
      <c r="L383" s="267"/>
      <c r="M383" s="267"/>
      <c r="N383" s="268"/>
      <c r="O383" s="77"/>
      <c r="P383" s="77"/>
      <c r="Q383" s="304"/>
      <c r="R383" s="277"/>
      <c r="S383" s="305"/>
      <c r="T383" s="300"/>
      <c r="U383" s="193"/>
    </row>
    <row r="384" spans="1:21" x14ac:dyDescent="0.5">
      <c r="A384" s="442"/>
      <c r="B384" s="443"/>
      <c r="C384" s="440" t="s">
        <v>218</v>
      </c>
      <c r="D384" s="441"/>
      <c r="E384" s="308"/>
      <c r="F384" s="308" t="s">
        <v>104</v>
      </c>
      <c r="G384" s="308"/>
      <c r="H384" s="308"/>
      <c r="I384" s="308"/>
      <c r="J384" s="308"/>
      <c r="K384" s="308" t="s">
        <v>105</v>
      </c>
      <c r="L384" s="308"/>
      <c r="M384" s="308"/>
      <c r="N384" s="309"/>
      <c r="O384" s="77"/>
      <c r="P384" s="77"/>
      <c r="Q384" s="304"/>
      <c r="R384" s="277"/>
      <c r="S384" s="305"/>
      <c r="T384" s="300"/>
      <c r="U384" s="193"/>
    </row>
    <row r="385" spans="1:21" x14ac:dyDescent="0.5">
      <c r="A385" s="444"/>
      <c r="B385" s="445"/>
      <c r="C385" s="434" t="s">
        <v>106</v>
      </c>
      <c r="D385" s="435"/>
      <c r="E385" s="435"/>
      <c r="F385" s="435"/>
      <c r="G385" s="435"/>
      <c r="H385" s="435"/>
      <c r="I385" s="435"/>
      <c r="J385" s="435"/>
      <c r="K385" s="435"/>
      <c r="L385" s="435"/>
      <c r="M385" s="435"/>
      <c r="N385" s="436"/>
      <c r="O385" s="279"/>
      <c r="P385" s="279"/>
      <c r="Q385" s="310"/>
      <c r="R385" s="277"/>
      <c r="S385" s="178"/>
      <c r="T385" s="307"/>
      <c r="U385" s="190"/>
    </row>
    <row r="386" spans="1:21" x14ac:dyDescent="0.5">
      <c r="A386" s="444"/>
      <c r="B386" s="445"/>
      <c r="C386" s="434" t="s">
        <v>118</v>
      </c>
      <c r="D386" s="435"/>
      <c r="E386" s="435"/>
      <c r="F386" s="435"/>
      <c r="G386" s="435"/>
      <c r="H386" s="435"/>
      <c r="I386" s="435"/>
      <c r="J386" s="435"/>
      <c r="K386" s="435"/>
      <c r="L386" s="435"/>
      <c r="M386" s="435"/>
      <c r="N386" s="436"/>
      <c r="O386" s="279"/>
      <c r="P386" s="279"/>
      <c r="Q386" s="310"/>
      <c r="R386" s="279"/>
      <c r="S386" s="307"/>
      <c r="T386" s="307"/>
      <c r="U386" s="190"/>
    </row>
    <row r="387" spans="1:21" x14ac:dyDescent="0.5">
      <c r="A387" s="434" t="s">
        <v>107</v>
      </c>
      <c r="B387" s="435"/>
      <c r="C387" s="435"/>
      <c r="D387" s="435"/>
      <c r="E387" s="435"/>
      <c r="F387" s="435"/>
      <c r="G387" s="435"/>
      <c r="H387" s="435"/>
      <c r="I387" s="435"/>
      <c r="J387" s="435"/>
      <c r="K387" s="435"/>
      <c r="L387" s="435"/>
      <c r="M387" s="435"/>
      <c r="N387" s="436"/>
      <c r="O387" s="279"/>
      <c r="P387" s="279"/>
      <c r="Q387" s="310"/>
      <c r="R387" s="277"/>
      <c r="S387" s="178"/>
      <c r="T387" s="307"/>
      <c r="U387" s="190"/>
    </row>
    <row r="388" spans="1:21" x14ac:dyDescent="0.5">
      <c r="A388" s="444"/>
      <c r="B388" s="445"/>
      <c r="C388" s="439" t="s">
        <v>108</v>
      </c>
      <c r="D388" s="439"/>
      <c r="E388" s="439" t="s">
        <v>109</v>
      </c>
      <c r="F388" s="439"/>
      <c r="G388" s="439" t="s">
        <v>110</v>
      </c>
      <c r="H388" s="439"/>
      <c r="I388" s="439" t="s">
        <v>111</v>
      </c>
      <c r="J388" s="439"/>
      <c r="K388" s="439" t="s">
        <v>112</v>
      </c>
      <c r="L388" s="439"/>
      <c r="M388" s="439" t="s">
        <v>113</v>
      </c>
      <c r="N388" s="439"/>
      <c r="O388" s="279"/>
      <c r="P388" s="279"/>
      <c r="Q388" s="310"/>
      <c r="R388" s="277"/>
      <c r="S388" s="178"/>
      <c r="T388" s="307"/>
      <c r="U388" s="190"/>
    </row>
    <row r="389" spans="1:21" x14ac:dyDescent="0.5">
      <c r="A389" s="444"/>
      <c r="B389" s="445"/>
      <c r="C389" s="439"/>
      <c r="D389" s="439"/>
      <c r="E389" s="439"/>
      <c r="F389" s="439"/>
      <c r="G389" s="439"/>
      <c r="H389" s="439"/>
      <c r="I389" s="439"/>
      <c r="J389" s="439"/>
      <c r="K389" s="439"/>
      <c r="L389" s="439"/>
      <c r="M389" s="439"/>
      <c r="N389" s="439"/>
      <c r="O389" s="279"/>
      <c r="P389" s="279"/>
      <c r="Q389" s="310"/>
      <c r="R389" s="277"/>
      <c r="S389" s="178"/>
      <c r="T389" s="307"/>
      <c r="U389" s="190"/>
    </row>
    <row r="390" spans="1:21" x14ac:dyDescent="0.5">
      <c r="A390" s="437" t="s">
        <v>126</v>
      </c>
      <c r="B390" s="438"/>
      <c r="C390" s="437" t="s">
        <v>178</v>
      </c>
      <c r="D390" s="448"/>
      <c r="E390" s="448"/>
      <c r="F390" s="448"/>
      <c r="G390" s="448"/>
      <c r="H390" s="448"/>
      <c r="I390" s="448"/>
      <c r="J390" s="448"/>
      <c r="K390" s="448"/>
      <c r="L390" s="448"/>
      <c r="M390" s="448"/>
      <c r="N390" s="438"/>
      <c r="O390" s="74"/>
      <c r="P390" s="74"/>
      <c r="Q390" s="303"/>
      <c r="R390" s="138"/>
      <c r="S390" s="316"/>
      <c r="T390" s="337"/>
      <c r="U390" s="195"/>
    </row>
    <row r="391" spans="1:21" x14ac:dyDescent="0.5">
      <c r="A391" s="442"/>
      <c r="B391" s="443"/>
      <c r="C391" s="373" t="s">
        <v>116</v>
      </c>
      <c r="D391" s="373"/>
      <c r="E391" s="373"/>
      <c r="F391" s="373"/>
      <c r="G391" s="373"/>
      <c r="H391" s="373"/>
      <c r="I391" s="373"/>
      <c r="J391" s="373"/>
      <c r="K391" s="373"/>
      <c r="L391" s="373"/>
      <c r="M391" s="373"/>
      <c r="N391" s="373"/>
      <c r="O391" s="77"/>
      <c r="P391" s="77"/>
      <c r="Q391" s="304"/>
      <c r="R391" s="140"/>
      <c r="S391" s="305"/>
      <c r="T391" s="300"/>
      <c r="U391" s="193"/>
    </row>
    <row r="392" spans="1:21" x14ac:dyDescent="0.5">
      <c r="A392" s="442"/>
      <c r="B392" s="443"/>
      <c r="C392" s="446" t="s">
        <v>117</v>
      </c>
      <c r="D392" s="446"/>
      <c r="E392" s="446"/>
      <c r="F392" s="446"/>
      <c r="G392" s="446"/>
      <c r="H392" s="446"/>
      <c r="I392" s="446"/>
      <c r="J392" s="446"/>
      <c r="K392" s="446"/>
      <c r="L392" s="446"/>
      <c r="M392" s="446"/>
      <c r="N392" s="446"/>
      <c r="O392" s="77"/>
      <c r="P392" s="77"/>
      <c r="Q392" s="304"/>
      <c r="R392" s="277"/>
      <c r="S392" s="305"/>
      <c r="T392" s="300"/>
      <c r="U392" s="193"/>
    </row>
    <row r="393" spans="1:21" x14ac:dyDescent="0.5">
      <c r="A393" s="306" t="s">
        <v>101</v>
      </c>
      <c r="B393" s="275"/>
      <c r="C393" s="440" t="s">
        <v>217</v>
      </c>
      <c r="D393" s="441"/>
      <c r="E393" s="267"/>
      <c r="F393" s="267" t="s">
        <v>102</v>
      </c>
      <c r="G393" s="279"/>
      <c r="H393" s="267"/>
      <c r="I393" s="267" t="s">
        <v>103</v>
      </c>
      <c r="J393" s="267"/>
      <c r="K393" s="307"/>
      <c r="L393" s="267"/>
      <c r="M393" s="267"/>
      <c r="N393" s="268"/>
      <c r="O393" s="77"/>
      <c r="P393" s="77"/>
      <c r="Q393" s="304"/>
      <c r="R393" s="277"/>
      <c r="S393" s="305"/>
      <c r="T393" s="300"/>
      <c r="U393" s="193"/>
    </row>
    <row r="394" spans="1:21" x14ac:dyDescent="0.5">
      <c r="A394" s="442"/>
      <c r="B394" s="443"/>
      <c r="C394" s="440" t="s">
        <v>218</v>
      </c>
      <c r="D394" s="441"/>
      <c r="E394" s="308"/>
      <c r="F394" s="308" t="s">
        <v>104</v>
      </c>
      <c r="G394" s="308"/>
      <c r="H394" s="308"/>
      <c r="I394" s="308"/>
      <c r="J394" s="308"/>
      <c r="K394" s="308" t="s">
        <v>105</v>
      </c>
      <c r="L394" s="308"/>
      <c r="M394" s="308"/>
      <c r="N394" s="309"/>
      <c r="O394" s="77"/>
      <c r="P394" s="77"/>
      <c r="Q394" s="304"/>
      <c r="R394" s="277"/>
      <c r="S394" s="305"/>
      <c r="T394" s="300"/>
      <c r="U394" s="193"/>
    </row>
    <row r="395" spans="1:21" x14ac:dyDescent="0.5">
      <c r="A395" s="444"/>
      <c r="B395" s="445"/>
      <c r="C395" s="434" t="s">
        <v>106</v>
      </c>
      <c r="D395" s="435"/>
      <c r="E395" s="435"/>
      <c r="F395" s="435"/>
      <c r="G395" s="435"/>
      <c r="H395" s="435"/>
      <c r="I395" s="435"/>
      <c r="J395" s="435"/>
      <c r="K395" s="435"/>
      <c r="L395" s="435"/>
      <c r="M395" s="435"/>
      <c r="N395" s="436"/>
      <c r="O395" s="279"/>
      <c r="P395" s="279"/>
      <c r="Q395" s="310"/>
      <c r="R395" s="277"/>
      <c r="S395" s="178"/>
      <c r="T395" s="307"/>
      <c r="U395" s="190"/>
    </row>
    <row r="396" spans="1:21" x14ac:dyDescent="0.5">
      <c r="A396" s="444"/>
      <c r="B396" s="445"/>
      <c r="C396" s="434" t="s">
        <v>118</v>
      </c>
      <c r="D396" s="435"/>
      <c r="E396" s="435"/>
      <c r="F396" s="435"/>
      <c r="G396" s="435"/>
      <c r="H396" s="435"/>
      <c r="I396" s="435"/>
      <c r="J396" s="435"/>
      <c r="K396" s="435"/>
      <c r="L396" s="435"/>
      <c r="M396" s="435"/>
      <c r="N396" s="436"/>
      <c r="O396" s="279"/>
      <c r="P396" s="279"/>
      <c r="Q396" s="310"/>
      <c r="R396" s="279"/>
      <c r="S396" s="307"/>
      <c r="T396" s="307"/>
      <c r="U396" s="190"/>
    </row>
    <row r="397" spans="1:21" x14ac:dyDescent="0.5">
      <c r="A397" s="434" t="s">
        <v>107</v>
      </c>
      <c r="B397" s="435"/>
      <c r="C397" s="435"/>
      <c r="D397" s="435"/>
      <c r="E397" s="435"/>
      <c r="F397" s="435"/>
      <c r="G397" s="435"/>
      <c r="H397" s="435"/>
      <c r="I397" s="435"/>
      <c r="J397" s="435"/>
      <c r="K397" s="435"/>
      <c r="L397" s="435"/>
      <c r="M397" s="435"/>
      <c r="N397" s="436"/>
      <c r="O397" s="279"/>
      <c r="P397" s="279"/>
      <c r="Q397" s="310"/>
      <c r="R397" s="277"/>
      <c r="S397" s="178"/>
      <c r="T397" s="307"/>
      <c r="U397" s="190"/>
    </row>
    <row r="398" spans="1:21" x14ac:dyDescent="0.5">
      <c r="A398" s="444"/>
      <c r="B398" s="445"/>
      <c r="C398" s="439" t="s">
        <v>108</v>
      </c>
      <c r="D398" s="439"/>
      <c r="E398" s="439" t="s">
        <v>109</v>
      </c>
      <c r="F398" s="439"/>
      <c r="G398" s="439" t="s">
        <v>110</v>
      </c>
      <c r="H398" s="439"/>
      <c r="I398" s="439" t="s">
        <v>111</v>
      </c>
      <c r="J398" s="439"/>
      <c r="K398" s="439" t="s">
        <v>112</v>
      </c>
      <c r="L398" s="439"/>
      <c r="M398" s="439" t="s">
        <v>113</v>
      </c>
      <c r="N398" s="439"/>
      <c r="O398" s="279"/>
      <c r="P398" s="279"/>
      <c r="Q398" s="310"/>
      <c r="R398" s="277"/>
      <c r="S398" s="178"/>
      <c r="T398" s="307"/>
      <c r="U398" s="190"/>
    </row>
    <row r="399" spans="1:21" x14ac:dyDescent="0.5">
      <c r="A399" s="444"/>
      <c r="B399" s="445"/>
      <c r="C399" s="439"/>
      <c r="D399" s="439"/>
      <c r="E399" s="439"/>
      <c r="F399" s="439"/>
      <c r="G399" s="439"/>
      <c r="H399" s="439"/>
      <c r="I399" s="439"/>
      <c r="J399" s="439"/>
      <c r="K399" s="439"/>
      <c r="L399" s="439"/>
      <c r="M399" s="439"/>
      <c r="N399" s="439"/>
      <c r="O399" s="279"/>
      <c r="P399" s="279"/>
      <c r="Q399" s="310"/>
      <c r="R399" s="277"/>
      <c r="S399" s="178"/>
      <c r="T399" s="307"/>
      <c r="U399" s="190"/>
    </row>
    <row r="400" spans="1:21" x14ac:dyDescent="0.5">
      <c r="A400" s="14" t="s">
        <v>38</v>
      </c>
      <c r="B400" s="14"/>
      <c r="C400" s="490" t="s">
        <v>54</v>
      </c>
      <c r="D400" s="495"/>
      <c r="E400" s="495"/>
      <c r="F400" s="495"/>
      <c r="G400" s="495"/>
      <c r="H400" s="495"/>
      <c r="I400" s="495"/>
      <c r="J400" s="495"/>
      <c r="K400" s="495"/>
      <c r="L400" s="495"/>
      <c r="M400" s="495"/>
      <c r="N400" s="491"/>
      <c r="O400" s="162"/>
      <c r="P400" s="162"/>
      <c r="Q400" s="301"/>
      <c r="R400" s="163"/>
      <c r="S400" s="315"/>
      <c r="T400" s="317"/>
      <c r="U400" s="194"/>
    </row>
    <row r="401" spans="1:21" x14ac:dyDescent="0.5">
      <c r="A401" s="437" t="s">
        <v>133</v>
      </c>
      <c r="B401" s="438"/>
      <c r="C401" s="437" t="s">
        <v>179</v>
      </c>
      <c r="D401" s="448"/>
      <c r="E401" s="448"/>
      <c r="F401" s="448"/>
      <c r="G401" s="448"/>
      <c r="H401" s="448"/>
      <c r="I401" s="448"/>
      <c r="J401" s="448"/>
      <c r="K401" s="448"/>
      <c r="L401" s="448"/>
      <c r="M401" s="448"/>
      <c r="N401" s="438"/>
      <c r="O401" s="74"/>
      <c r="P401" s="74"/>
      <c r="Q401" s="303"/>
      <c r="R401" s="138"/>
      <c r="S401" s="316"/>
      <c r="T401" s="337"/>
      <c r="U401" s="195"/>
    </row>
    <row r="402" spans="1:21" x14ac:dyDescent="0.5">
      <c r="A402" s="442"/>
      <c r="B402" s="443"/>
      <c r="C402" s="373" t="s">
        <v>116</v>
      </c>
      <c r="D402" s="373"/>
      <c r="E402" s="373"/>
      <c r="F402" s="373"/>
      <c r="G402" s="373"/>
      <c r="H402" s="373"/>
      <c r="I402" s="373"/>
      <c r="J402" s="373"/>
      <c r="K402" s="373"/>
      <c r="L402" s="373"/>
      <c r="M402" s="373"/>
      <c r="N402" s="373"/>
      <c r="O402" s="77"/>
      <c r="P402" s="77"/>
      <c r="Q402" s="304"/>
      <c r="R402" s="140"/>
      <c r="S402" s="305"/>
      <c r="T402" s="300"/>
      <c r="U402" s="193"/>
    </row>
    <row r="403" spans="1:21" x14ac:dyDescent="0.5">
      <c r="A403" s="442"/>
      <c r="B403" s="443"/>
      <c r="C403" s="446" t="s">
        <v>117</v>
      </c>
      <c r="D403" s="446"/>
      <c r="E403" s="446"/>
      <c r="F403" s="446"/>
      <c r="G403" s="446"/>
      <c r="H403" s="446"/>
      <c r="I403" s="446"/>
      <c r="J403" s="446"/>
      <c r="K403" s="446"/>
      <c r="L403" s="446"/>
      <c r="M403" s="446"/>
      <c r="N403" s="446"/>
      <c r="O403" s="77"/>
      <c r="P403" s="77"/>
      <c r="Q403" s="304"/>
      <c r="R403" s="277"/>
      <c r="S403" s="305"/>
      <c r="T403" s="300"/>
      <c r="U403" s="193"/>
    </row>
    <row r="404" spans="1:21" x14ac:dyDescent="0.5">
      <c r="A404" s="306" t="s">
        <v>101</v>
      </c>
      <c r="B404" s="275"/>
      <c r="C404" s="440" t="s">
        <v>217</v>
      </c>
      <c r="D404" s="441"/>
      <c r="E404" s="267"/>
      <c r="F404" s="267" t="s">
        <v>102</v>
      </c>
      <c r="G404" s="279"/>
      <c r="H404" s="267"/>
      <c r="I404" s="267" t="s">
        <v>103</v>
      </c>
      <c r="J404" s="267"/>
      <c r="K404" s="307"/>
      <c r="L404" s="267"/>
      <c r="M404" s="267"/>
      <c r="N404" s="268"/>
      <c r="O404" s="77"/>
      <c r="P404" s="77"/>
      <c r="Q404" s="304"/>
      <c r="R404" s="277"/>
      <c r="S404" s="305"/>
      <c r="T404" s="300"/>
      <c r="U404" s="193"/>
    </row>
    <row r="405" spans="1:21" x14ac:dyDescent="0.5">
      <c r="A405" s="442"/>
      <c r="B405" s="443"/>
      <c r="C405" s="440" t="s">
        <v>218</v>
      </c>
      <c r="D405" s="441"/>
      <c r="E405" s="308"/>
      <c r="F405" s="308" t="s">
        <v>104</v>
      </c>
      <c r="G405" s="308"/>
      <c r="H405" s="308"/>
      <c r="I405" s="308"/>
      <c r="J405" s="308"/>
      <c r="K405" s="308" t="s">
        <v>105</v>
      </c>
      <c r="L405" s="308"/>
      <c r="M405" s="308"/>
      <c r="N405" s="309"/>
      <c r="O405" s="77"/>
      <c r="P405" s="77"/>
      <c r="Q405" s="304"/>
      <c r="R405" s="277"/>
      <c r="S405" s="305"/>
      <c r="T405" s="300"/>
      <c r="U405" s="193"/>
    </row>
    <row r="406" spans="1:21" x14ac:dyDescent="0.5">
      <c r="A406" s="444"/>
      <c r="B406" s="445"/>
      <c r="C406" s="434" t="s">
        <v>106</v>
      </c>
      <c r="D406" s="435"/>
      <c r="E406" s="435"/>
      <c r="F406" s="435"/>
      <c r="G406" s="435"/>
      <c r="H406" s="435"/>
      <c r="I406" s="435"/>
      <c r="J406" s="435"/>
      <c r="K406" s="435"/>
      <c r="L406" s="435"/>
      <c r="M406" s="435"/>
      <c r="N406" s="436"/>
      <c r="O406" s="279"/>
      <c r="P406" s="279"/>
      <c r="Q406" s="310"/>
      <c r="R406" s="277"/>
      <c r="S406" s="178"/>
      <c r="T406" s="307"/>
      <c r="U406" s="190"/>
    </row>
    <row r="407" spans="1:21" x14ac:dyDescent="0.5">
      <c r="A407" s="444"/>
      <c r="B407" s="445"/>
      <c r="C407" s="434" t="s">
        <v>118</v>
      </c>
      <c r="D407" s="435"/>
      <c r="E407" s="435"/>
      <c r="F407" s="435"/>
      <c r="G407" s="435"/>
      <c r="H407" s="435"/>
      <c r="I407" s="435"/>
      <c r="J407" s="435"/>
      <c r="K407" s="435"/>
      <c r="L407" s="435"/>
      <c r="M407" s="435"/>
      <c r="N407" s="436"/>
      <c r="O407" s="279"/>
      <c r="P407" s="279"/>
      <c r="Q407" s="310"/>
      <c r="R407" s="279"/>
      <c r="S407" s="307"/>
      <c r="T407" s="307"/>
      <c r="U407" s="190"/>
    </row>
    <row r="408" spans="1:21" x14ac:dyDescent="0.5">
      <c r="A408" s="434" t="s">
        <v>107</v>
      </c>
      <c r="B408" s="435"/>
      <c r="C408" s="435"/>
      <c r="D408" s="435"/>
      <c r="E408" s="435"/>
      <c r="F408" s="435"/>
      <c r="G408" s="435"/>
      <c r="H408" s="435"/>
      <c r="I408" s="435"/>
      <c r="J408" s="435"/>
      <c r="K408" s="435"/>
      <c r="L408" s="435"/>
      <c r="M408" s="435"/>
      <c r="N408" s="436"/>
      <c r="O408" s="279"/>
      <c r="P408" s="279"/>
      <c r="Q408" s="310"/>
      <c r="R408" s="277"/>
      <c r="S408" s="178"/>
      <c r="T408" s="307"/>
      <c r="U408" s="190"/>
    </row>
    <row r="409" spans="1:21" x14ac:dyDescent="0.5">
      <c r="A409" s="444"/>
      <c r="B409" s="445"/>
      <c r="C409" s="439" t="s">
        <v>108</v>
      </c>
      <c r="D409" s="439"/>
      <c r="E409" s="439" t="s">
        <v>109</v>
      </c>
      <c r="F409" s="439"/>
      <c r="G409" s="439" t="s">
        <v>110</v>
      </c>
      <c r="H409" s="439"/>
      <c r="I409" s="439" t="s">
        <v>111</v>
      </c>
      <c r="J409" s="439"/>
      <c r="K409" s="439" t="s">
        <v>112</v>
      </c>
      <c r="L409" s="439"/>
      <c r="M409" s="439" t="s">
        <v>113</v>
      </c>
      <c r="N409" s="439"/>
      <c r="O409" s="279"/>
      <c r="P409" s="279"/>
      <c r="Q409" s="310"/>
      <c r="R409" s="277"/>
      <c r="S409" s="178"/>
      <c r="T409" s="307"/>
      <c r="U409" s="190"/>
    </row>
    <row r="410" spans="1:21" x14ac:dyDescent="0.5">
      <c r="A410" s="444"/>
      <c r="B410" s="445"/>
      <c r="C410" s="439"/>
      <c r="D410" s="439"/>
      <c r="E410" s="439"/>
      <c r="F410" s="439"/>
      <c r="G410" s="439"/>
      <c r="H410" s="439"/>
      <c r="I410" s="439"/>
      <c r="J410" s="439"/>
      <c r="K410" s="439"/>
      <c r="L410" s="439"/>
      <c r="M410" s="439"/>
      <c r="N410" s="439"/>
      <c r="O410" s="279"/>
      <c r="P410" s="279"/>
      <c r="Q410" s="310"/>
      <c r="R410" s="277"/>
      <c r="S410" s="178"/>
      <c r="T410" s="307"/>
      <c r="U410" s="190"/>
    </row>
    <row r="411" spans="1:21" x14ac:dyDescent="0.5">
      <c r="A411" s="437" t="s">
        <v>135</v>
      </c>
      <c r="B411" s="438"/>
      <c r="C411" s="447" t="s">
        <v>180</v>
      </c>
      <c r="D411" s="448"/>
      <c r="E411" s="448"/>
      <c r="F411" s="448"/>
      <c r="G411" s="448"/>
      <c r="H411" s="448"/>
      <c r="I411" s="448"/>
      <c r="J411" s="448"/>
      <c r="K411" s="448"/>
      <c r="L411" s="448"/>
      <c r="M411" s="448"/>
      <c r="N411" s="438"/>
      <c r="O411" s="74"/>
      <c r="P411" s="74"/>
      <c r="Q411" s="303"/>
      <c r="R411" s="138"/>
      <c r="S411" s="316"/>
      <c r="T411" s="337"/>
      <c r="U411" s="195"/>
    </row>
    <row r="412" spans="1:21" x14ac:dyDescent="0.5">
      <c r="A412" s="442"/>
      <c r="B412" s="443"/>
      <c r="C412" s="373" t="s">
        <v>116</v>
      </c>
      <c r="D412" s="373"/>
      <c r="E412" s="373"/>
      <c r="F412" s="373"/>
      <c r="G412" s="373"/>
      <c r="H412" s="373"/>
      <c r="I412" s="373"/>
      <c r="J412" s="373"/>
      <c r="K412" s="373"/>
      <c r="L412" s="373"/>
      <c r="M412" s="373"/>
      <c r="N412" s="373"/>
      <c r="O412" s="77"/>
      <c r="P412" s="77"/>
      <c r="Q412" s="304"/>
      <c r="R412" s="140"/>
      <c r="S412" s="305"/>
      <c r="T412" s="300"/>
      <c r="U412" s="193"/>
    </row>
    <row r="413" spans="1:21" x14ac:dyDescent="0.5">
      <c r="A413" s="442"/>
      <c r="B413" s="443"/>
      <c r="C413" s="446" t="s">
        <v>117</v>
      </c>
      <c r="D413" s="446"/>
      <c r="E413" s="446"/>
      <c r="F413" s="446"/>
      <c r="G413" s="446"/>
      <c r="H413" s="446"/>
      <c r="I413" s="446"/>
      <c r="J413" s="446"/>
      <c r="K413" s="446"/>
      <c r="L413" s="446"/>
      <c r="M413" s="446"/>
      <c r="N413" s="446"/>
      <c r="O413" s="77"/>
      <c r="P413" s="77"/>
      <c r="Q413" s="304"/>
      <c r="R413" s="277"/>
      <c r="S413" s="305"/>
      <c r="T413" s="300"/>
      <c r="U413" s="193"/>
    </row>
    <row r="414" spans="1:21" x14ac:dyDescent="0.5">
      <c r="A414" s="306" t="s">
        <v>101</v>
      </c>
      <c r="B414" s="275"/>
      <c r="C414" s="440" t="s">
        <v>217</v>
      </c>
      <c r="D414" s="441"/>
      <c r="E414" s="267"/>
      <c r="F414" s="267" t="s">
        <v>102</v>
      </c>
      <c r="G414" s="279"/>
      <c r="H414" s="267"/>
      <c r="I414" s="267" t="s">
        <v>103</v>
      </c>
      <c r="J414" s="267"/>
      <c r="K414" s="307"/>
      <c r="L414" s="267"/>
      <c r="M414" s="267"/>
      <c r="N414" s="268"/>
      <c r="O414" s="77"/>
      <c r="P414" s="77"/>
      <c r="Q414" s="304"/>
      <c r="R414" s="277"/>
      <c r="S414" s="305"/>
      <c r="T414" s="300"/>
      <c r="U414" s="193"/>
    </row>
    <row r="415" spans="1:21" x14ac:dyDescent="0.5">
      <c r="A415" s="442"/>
      <c r="B415" s="443"/>
      <c r="C415" s="440" t="s">
        <v>218</v>
      </c>
      <c r="D415" s="441"/>
      <c r="E415" s="308"/>
      <c r="F415" s="308" t="s">
        <v>104</v>
      </c>
      <c r="G415" s="308"/>
      <c r="H415" s="308"/>
      <c r="I415" s="308"/>
      <c r="J415" s="308"/>
      <c r="K415" s="308" t="s">
        <v>105</v>
      </c>
      <c r="L415" s="308"/>
      <c r="M415" s="308"/>
      <c r="N415" s="309"/>
      <c r="O415" s="77"/>
      <c r="P415" s="77"/>
      <c r="Q415" s="304"/>
      <c r="R415" s="277"/>
      <c r="S415" s="305"/>
      <c r="T415" s="300"/>
      <c r="U415" s="193"/>
    </row>
    <row r="416" spans="1:21" x14ac:dyDescent="0.5">
      <c r="A416" s="444"/>
      <c r="B416" s="445"/>
      <c r="C416" s="434" t="s">
        <v>106</v>
      </c>
      <c r="D416" s="435"/>
      <c r="E416" s="435"/>
      <c r="F416" s="435"/>
      <c r="G416" s="435"/>
      <c r="H416" s="435"/>
      <c r="I416" s="435"/>
      <c r="J416" s="435"/>
      <c r="K416" s="435"/>
      <c r="L416" s="435"/>
      <c r="M416" s="435"/>
      <c r="N416" s="436"/>
      <c r="O416" s="279"/>
      <c r="P416" s="279"/>
      <c r="Q416" s="310"/>
      <c r="R416" s="277"/>
      <c r="S416" s="178"/>
      <c r="T416" s="307"/>
      <c r="U416" s="190"/>
    </row>
    <row r="417" spans="1:21" x14ac:dyDescent="0.5">
      <c r="A417" s="444"/>
      <c r="B417" s="445"/>
      <c r="C417" s="434" t="s">
        <v>118</v>
      </c>
      <c r="D417" s="435"/>
      <c r="E417" s="435"/>
      <c r="F417" s="435"/>
      <c r="G417" s="435"/>
      <c r="H417" s="435"/>
      <c r="I417" s="435"/>
      <c r="J417" s="435"/>
      <c r="K417" s="435"/>
      <c r="L417" s="435"/>
      <c r="M417" s="435"/>
      <c r="N417" s="436"/>
      <c r="O417" s="279"/>
      <c r="P417" s="279"/>
      <c r="Q417" s="310"/>
      <c r="R417" s="279"/>
      <c r="S417" s="307"/>
      <c r="T417" s="307"/>
      <c r="U417" s="190"/>
    </row>
    <row r="418" spans="1:21" x14ac:dyDescent="0.5">
      <c r="A418" s="434" t="s">
        <v>107</v>
      </c>
      <c r="B418" s="435"/>
      <c r="C418" s="435"/>
      <c r="D418" s="435"/>
      <c r="E418" s="435"/>
      <c r="F418" s="435"/>
      <c r="G418" s="435"/>
      <c r="H418" s="435"/>
      <c r="I418" s="435"/>
      <c r="J418" s="435"/>
      <c r="K418" s="435"/>
      <c r="L418" s="435"/>
      <c r="M418" s="435"/>
      <c r="N418" s="436"/>
      <c r="O418" s="279"/>
      <c r="P418" s="279"/>
      <c r="Q418" s="310"/>
      <c r="R418" s="277"/>
      <c r="S418" s="178"/>
      <c r="T418" s="307"/>
      <c r="U418" s="190"/>
    </row>
    <row r="419" spans="1:21" x14ac:dyDescent="0.5">
      <c r="A419" s="444"/>
      <c r="B419" s="445"/>
      <c r="C419" s="439" t="s">
        <v>108</v>
      </c>
      <c r="D419" s="439"/>
      <c r="E419" s="439" t="s">
        <v>109</v>
      </c>
      <c r="F419" s="439"/>
      <c r="G419" s="439" t="s">
        <v>110</v>
      </c>
      <c r="H419" s="439"/>
      <c r="I419" s="439" t="s">
        <v>111</v>
      </c>
      <c r="J419" s="439"/>
      <c r="K419" s="439" t="s">
        <v>112</v>
      </c>
      <c r="L419" s="439"/>
      <c r="M419" s="439" t="s">
        <v>113</v>
      </c>
      <c r="N419" s="439"/>
      <c r="O419" s="279"/>
      <c r="P419" s="279"/>
      <c r="Q419" s="310"/>
      <c r="R419" s="277"/>
      <c r="S419" s="178"/>
      <c r="T419" s="307"/>
      <c r="U419" s="190"/>
    </row>
    <row r="420" spans="1:21" x14ac:dyDescent="0.5">
      <c r="A420" s="444"/>
      <c r="B420" s="445"/>
      <c r="C420" s="439"/>
      <c r="D420" s="439"/>
      <c r="E420" s="439"/>
      <c r="F420" s="439"/>
      <c r="G420" s="439"/>
      <c r="H420" s="439"/>
      <c r="I420" s="439"/>
      <c r="J420" s="439"/>
      <c r="K420" s="439"/>
      <c r="L420" s="439"/>
      <c r="M420" s="439"/>
      <c r="N420" s="439"/>
      <c r="O420" s="279"/>
      <c r="P420" s="279"/>
      <c r="Q420" s="310"/>
      <c r="R420" s="277"/>
      <c r="S420" s="178"/>
      <c r="T420" s="307"/>
      <c r="U420" s="190"/>
    </row>
    <row r="421" spans="1:21" x14ac:dyDescent="0.5">
      <c r="A421" s="437" t="s">
        <v>181</v>
      </c>
      <c r="B421" s="438"/>
      <c r="C421" s="447" t="s">
        <v>182</v>
      </c>
      <c r="D421" s="448"/>
      <c r="E421" s="448"/>
      <c r="F421" s="448"/>
      <c r="G421" s="448"/>
      <c r="H421" s="448"/>
      <c r="I421" s="448"/>
      <c r="J421" s="448"/>
      <c r="K421" s="448"/>
      <c r="L421" s="448"/>
      <c r="M421" s="448"/>
      <c r="N421" s="438"/>
      <c r="O421" s="16"/>
      <c r="P421" s="16"/>
      <c r="Q421" s="311"/>
      <c r="R421" s="16"/>
      <c r="S421" s="312"/>
      <c r="T421" s="312"/>
      <c r="U421" s="189"/>
    </row>
    <row r="422" spans="1:21" x14ac:dyDescent="0.5">
      <c r="A422" s="442"/>
      <c r="B422" s="443"/>
      <c r="C422" s="373" t="s">
        <v>116</v>
      </c>
      <c r="D422" s="373"/>
      <c r="E422" s="373"/>
      <c r="F422" s="373"/>
      <c r="G422" s="373"/>
      <c r="H422" s="373"/>
      <c r="I422" s="373"/>
      <c r="J422" s="373"/>
      <c r="K422" s="373"/>
      <c r="L422" s="373"/>
      <c r="M422" s="373"/>
      <c r="N422" s="373"/>
      <c r="O422" s="279"/>
      <c r="P422" s="279"/>
      <c r="Q422" s="310"/>
      <c r="R422" s="279"/>
      <c r="S422" s="307"/>
      <c r="T422" s="307"/>
      <c r="U422" s="190"/>
    </row>
    <row r="423" spans="1:21" x14ac:dyDescent="0.5">
      <c r="A423" s="442"/>
      <c r="B423" s="443"/>
      <c r="C423" s="446" t="s">
        <v>117</v>
      </c>
      <c r="D423" s="446"/>
      <c r="E423" s="446"/>
      <c r="F423" s="446"/>
      <c r="G423" s="446"/>
      <c r="H423" s="446"/>
      <c r="I423" s="446"/>
      <c r="J423" s="446"/>
      <c r="K423" s="446"/>
      <c r="L423" s="446"/>
      <c r="M423" s="446"/>
      <c r="N423" s="446"/>
      <c r="O423" s="279"/>
      <c r="P423" s="279"/>
      <c r="Q423" s="310"/>
      <c r="R423" s="279"/>
      <c r="S423" s="307"/>
      <c r="T423" s="307"/>
      <c r="U423" s="190"/>
    </row>
    <row r="424" spans="1:21" x14ac:dyDescent="0.5">
      <c r="A424" s="306" t="s">
        <v>101</v>
      </c>
      <c r="B424" s="275"/>
      <c r="C424" s="440" t="s">
        <v>217</v>
      </c>
      <c r="D424" s="441"/>
      <c r="E424" s="267"/>
      <c r="F424" s="267" t="s">
        <v>102</v>
      </c>
      <c r="G424" s="279"/>
      <c r="H424" s="267"/>
      <c r="I424" s="267" t="s">
        <v>103</v>
      </c>
      <c r="J424" s="267"/>
      <c r="K424" s="307"/>
      <c r="L424" s="267"/>
      <c r="M424" s="267"/>
      <c r="N424" s="268"/>
      <c r="O424" s="279"/>
      <c r="P424" s="279"/>
      <c r="Q424" s="310"/>
      <c r="R424" s="279"/>
      <c r="S424" s="307"/>
      <c r="T424" s="307"/>
      <c r="U424" s="190"/>
    </row>
    <row r="425" spans="1:21" x14ac:dyDescent="0.5">
      <c r="A425" s="442"/>
      <c r="B425" s="443"/>
      <c r="C425" s="440" t="s">
        <v>218</v>
      </c>
      <c r="D425" s="441"/>
      <c r="E425" s="308"/>
      <c r="F425" s="308" t="s">
        <v>104</v>
      </c>
      <c r="G425" s="308"/>
      <c r="H425" s="308"/>
      <c r="I425" s="308"/>
      <c r="J425" s="308"/>
      <c r="K425" s="308" t="s">
        <v>105</v>
      </c>
      <c r="L425" s="308"/>
      <c r="M425" s="308"/>
      <c r="N425" s="309"/>
      <c r="O425" s="279"/>
      <c r="P425" s="279"/>
      <c r="Q425" s="310"/>
      <c r="R425" s="279"/>
      <c r="S425" s="307"/>
      <c r="T425" s="307"/>
      <c r="U425" s="190"/>
    </row>
    <row r="426" spans="1:21" x14ac:dyDescent="0.5">
      <c r="A426" s="444"/>
      <c r="B426" s="445"/>
      <c r="C426" s="434" t="s">
        <v>106</v>
      </c>
      <c r="D426" s="435"/>
      <c r="E426" s="435"/>
      <c r="F426" s="435"/>
      <c r="G426" s="435"/>
      <c r="H426" s="435"/>
      <c r="I426" s="435"/>
      <c r="J426" s="435"/>
      <c r="K426" s="435"/>
      <c r="L426" s="435"/>
      <c r="M426" s="435"/>
      <c r="N426" s="436"/>
      <c r="O426" s="279"/>
      <c r="P426" s="279"/>
      <c r="Q426" s="310"/>
      <c r="R426" s="279"/>
      <c r="S426" s="307"/>
      <c r="T426" s="307"/>
      <c r="U426" s="190"/>
    </row>
    <row r="427" spans="1:21" x14ac:dyDescent="0.5">
      <c r="A427" s="444"/>
      <c r="B427" s="445"/>
      <c r="C427" s="434" t="s">
        <v>118</v>
      </c>
      <c r="D427" s="435"/>
      <c r="E427" s="435"/>
      <c r="F427" s="435"/>
      <c r="G427" s="435"/>
      <c r="H427" s="435"/>
      <c r="I427" s="435"/>
      <c r="J427" s="435"/>
      <c r="K427" s="435"/>
      <c r="L427" s="435"/>
      <c r="M427" s="435"/>
      <c r="N427" s="436"/>
      <c r="O427" s="279"/>
      <c r="P427" s="279"/>
      <c r="Q427" s="310"/>
      <c r="R427" s="279"/>
      <c r="S427" s="307"/>
      <c r="T427" s="307"/>
      <c r="U427" s="190"/>
    </row>
    <row r="428" spans="1:21" x14ac:dyDescent="0.5">
      <c r="A428" s="434" t="s">
        <v>107</v>
      </c>
      <c r="B428" s="435"/>
      <c r="C428" s="435"/>
      <c r="D428" s="435"/>
      <c r="E428" s="435"/>
      <c r="F428" s="435"/>
      <c r="G428" s="435"/>
      <c r="H428" s="435"/>
      <c r="I428" s="435"/>
      <c r="J428" s="435"/>
      <c r="K428" s="435"/>
      <c r="L428" s="435"/>
      <c r="M428" s="435"/>
      <c r="N428" s="436"/>
      <c r="O428" s="279"/>
      <c r="P428" s="279"/>
      <c r="Q428" s="310"/>
      <c r="R428" s="277"/>
      <c r="S428" s="178"/>
      <c r="T428" s="307"/>
      <c r="U428" s="190"/>
    </row>
    <row r="429" spans="1:21" x14ac:dyDescent="0.5">
      <c r="A429" s="444"/>
      <c r="B429" s="445"/>
      <c r="C429" s="439" t="s">
        <v>108</v>
      </c>
      <c r="D429" s="439"/>
      <c r="E429" s="439" t="s">
        <v>109</v>
      </c>
      <c r="F429" s="439"/>
      <c r="G429" s="439" t="s">
        <v>110</v>
      </c>
      <c r="H429" s="439"/>
      <c r="I429" s="439" t="s">
        <v>111</v>
      </c>
      <c r="J429" s="439"/>
      <c r="K429" s="439" t="s">
        <v>112</v>
      </c>
      <c r="L429" s="439"/>
      <c r="M429" s="439" t="s">
        <v>113</v>
      </c>
      <c r="N429" s="439"/>
      <c r="O429" s="279"/>
      <c r="P429" s="279"/>
      <c r="Q429" s="310"/>
      <c r="R429" s="277"/>
      <c r="S429" s="178"/>
      <c r="T429" s="307"/>
      <c r="U429" s="190"/>
    </row>
    <row r="430" spans="1:21" x14ac:dyDescent="0.5">
      <c r="A430" s="444"/>
      <c r="B430" s="445"/>
      <c r="C430" s="439"/>
      <c r="D430" s="439"/>
      <c r="E430" s="439"/>
      <c r="F430" s="439"/>
      <c r="G430" s="439"/>
      <c r="H430" s="439"/>
      <c r="I430" s="439"/>
      <c r="J430" s="439"/>
      <c r="K430" s="439"/>
      <c r="L430" s="439"/>
      <c r="M430" s="439"/>
      <c r="N430" s="439"/>
      <c r="O430" s="279"/>
      <c r="P430" s="279"/>
      <c r="Q430" s="310"/>
      <c r="R430" s="277"/>
      <c r="S430" s="178"/>
      <c r="T430" s="307"/>
      <c r="U430" s="190"/>
    </row>
    <row r="431" spans="1:21" x14ac:dyDescent="0.5">
      <c r="A431" s="437" t="s">
        <v>183</v>
      </c>
      <c r="B431" s="438"/>
      <c r="C431" s="447" t="s">
        <v>184</v>
      </c>
      <c r="D431" s="448"/>
      <c r="E431" s="448"/>
      <c r="F431" s="448"/>
      <c r="G431" s="448"/>
      <c r="H431" s="448"/>
      <c r="I431" s="448"/>
      <c r="J431" s="448"/>
      <c r="K431" s="448"/>
      <c r="L431" s="448"/>
      <c r="M431" s="448"/>
      <c r="N431" s="438"/>
      <c r="O431" s="16"/>
      <c r="P431" s="16"/>
      <c r="Q431" s="311"/>
      <c r="R431" s="16"/>
      <c r="S431" s="312"/>
      <c r="T431" s="312"/>
      <c r="U431" s="189"/>
    </row>
    <row r="432" spans="1:21" x14ac:dyDescent="0.5">
      <c r="A432" s="442"/>
      <c r="B432" s="443"/>
      <c r="C432" s="373" t="s">
        <v>116</v>
      </c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279"/>
      <c r="P432" s="279"/>
      <c r="Q432" s="310"/>
      <c r="R432" s="279"/>
      <c r="S432" s="307"/>
      <c r="T432" s="307"/>
      <c r="U432" s="190"/>
    </row>
    <row r="433" spans="1:21" x14ac:dyDescent="0.5">
      <c r="A433" s="442"/>
      <c r="B433" s="443"/>
      <c r="C433" s="446" t="s">
        <v>117</v>
      </c>
      <c r="D433" s="446"/>
      <c r="E433" s="446"/>
      <c r="F433" s="446"/>
      <c r="G433" s="446"/>
      <c r="H433" s="446"/>
      <c r="I433" s="446"/>
      <c r="J433" s="446"/>
      <c r="K433" s="446"/>
      <c r="L433" s="446"/>
      <c r="M433" s="446"/>
      <c r="N433" s="446"/>
      <c r="O433" s="279"/>
      <c r="P433" s="279"/>
      <c r="Q433" s="310"/>
      <c r="R433" s="279"/>
      <c r="S433" s="307"/>
      <c r="T433" s="307"/>
      <c r="U433" s="190"/>
    </row>
    <row r="434" spans="1:21" x14ac:dyDescent="0.5">
      <c r="A434" s="306" t="s">
        <v>101</v>
      </c>
      <c r="B434" s="275"/>
      <c r="C434" s="440" t="s">
        <v>217</v>
      </c>
      <c r="D434" s="441"/>
      <c r="E434" s="267"/>
      <c r="F434" s="267" t="s">
        <v>102</v>
      </c>
      <c r="G434" s="279"/>
      <c r="H434" s="267"/>
      <c r="I434" s="267" t="s">
        <v>103</v>
      </c>
      <c r="J434" s="267"/>
      <c r="K434" s="307"/>
      <c r="L434" s="267"/>
      <c r="M434" s="267"/>
      <c r="N434" s="268"/>
      <c r="O434" s="279"/>
      <c r="P434" s="279"/>
      <c r="Q434" s="310"/>
      <c r="R434" s="279"/>
      <c r="S434" s="307"/>
      <c r="T434" s="307"/>
      <c r="U434" s="190"/>
    </row>
    <row r="435" spans="1:21" x14ac:dyDescent="0.5">
      <c r="A435" s="442"/>
      <c r="B435" s="443"/>
      <c r="C435" s="440" t="s">
        <v>218</v>
      </c>
      <c r="D435" s="441"/>
      <c r="E435" s="308"/>
      <c r="F435" s="308" t="s">
        <v>104</v>
      </c>
      <c r="G435" s="308"/>
      <c r="H435" s="308"/>
      <c r="I435" s="308"/>
      <c r="J435" s="308"/>
      <c r="K435" s="308" t="s">
        <v>105</v>
      </c>
      <c r="L435" s="308"/>
      <c r="M435" s="308"/>
      <c r="N435" s="309"/>
      <c r="O435" s="279"/>
      <c r="P435" s="279"/>
      <c r="Q435" s="310"/>
      <c r="R435" s="279"/>
      <c r="S435" s="307"/>
      <c r="T435" s="307"/>
      <c r="U435" s="190"/>
    </row>
    <row r="436" spans="1:21" x14ac:dyDescent="0.5">
      <c r="A436" s="444"/>
      <c r="B436" s="445"/>
      <c r="C436" s="434" t="s">
        <v>106</v>
      </c>
      <c r="D436" s="435"/>
      <c r="E436" s="435"/>
      <c r="F436" s="435"/>
      <c r="G436" s="435"/>
      <c r="H436" s="435"/>
      <c r="I436" s="435"/>
      <c r="J436" s="435"/>
      <c r="K436" s="435"/>
      <c r="L436" s="435"/>
      <c r="M436" s="435"/>
      <c r="N436" s="436"/>
      <c r="O436" s="279"/>
      <c r="P436" s="279"/>
      <c r="Q436" s="310"/>
      <c r="R436" s="279"/>
      <c r="S436" s="307"/>
      <c r="T436" s="307"/>
      <c r="U436" s="190"/>
    </row>
    <row r="437" spans="1:21" x14ac:dyDescent="0.5">
      <c r="A437" s="444"/>
      <c r="B437" s="445"/>
      <c r="C437" s="434" t="s">
        <v>118</v>
      </c>
      <c r="D437" s="435"/>
      <c r="E437" s="435"/>
      <c r="F437" s="435"/>
      <c r="G437" s="435"/>
      <c r="H437" s="435"/>
      <c r="I437" s="435"/>
      <c r="J437" s="435"/>
      <c r="K437" s="435"/>
      <c r="L437" s="435"/>
      <c r="M437" s="435"/>
      <c r="N437" s="436"/>
      <c r="O437" s="279"/>
      <c r="P437" s="279"/>
      <c r="Q437" s="310"/>
      <c r="R437" s="279"/>
      <c r="S437" s="307"/>
      <c r="T437" s="307"/>
      <c r="U437" s="190"/>
    </row>
    <row r="438" spans="1:21" x14ac:dyDescent="0.5">
      <c r="A438" s="434" t="s">
        <v>107</v>
      </c>
      <c r="B438" s="435"/>
      <c r="C438" s="435"/>
      <c r="D438" s="435"/>
      <c r="E438" s="435"/>
      <c r="F438" s="435"/>
      <c r="G438" s="435"/>
      <c r="H438" s="435"/>
      <c r="I438" s="435"/>
      <c r="J438" s="435"/>
      <c r="K438" s="435"/>
      <c r="L438" s="435"/>
      <c r="M438" s="435"/>
      <c r="N438" s="436"/>
      <c r="O438" s="279"/>
      <c r="P438" s="279"/>
      <c r="Q438" s="310"/>
      <c r="R438" s="277"/>
      <c r="S438" s="178"/>
      <c r="T438" s="307"/>
      <c r="U438" s="190"/>
    </row>
    <row r="439" spans="1:21" x14ac:dyDescent="0.5">
      <c r="A439" s="444"/>
      <c r="B439" s="445"/>
      <c r="C439" s="439" t="s">
        <v>108</v>
      </c>
      <c r="D439" s="439"/>
      <c r="E439" s="439" t="s">
        <v>109</v>
      </c>
      <c r="F439" s="439"/>
      <c r="G439" s="439" t="s">
        <v>110</v>
      </c>
      <c r="H439" s="439"/>
      <c r="I439" s="439" t="s">
        <v>111</v>
      </c>
      <c r="J439" s="439"/>
      <c r="K439" s="439" t="s">
        <v>112</v>
      </c>
      <c r="L439" s="439"/>
      <c r="M439" s="439" t="s">
        <v>113</v>
      </c>
      <c r="N439" s="439"/>
      <c r="O439" s="279"/>
      <c r="P439" s="279"/>
      <c r="Q439" s="310"/>
      <c r="R439" s="277"/>
      <c r="S439" s="178"/>
      <c r="T439" s="307"/>
      <c r="U439" s="190"/>
    </row>
    <row r="440" spans="1:21" x14ac:dyDescent="0.5">
      <c r="A440" s="444"/>
      <c r="B440" s="445"/>
      <c r="C440" s="439"/>
      <c r="D440" s="439"/>
      <c r="E440" s="439"/>
      <c r="F440" s="439"/>
      <c r="G440" s="439"/>
      <c r="H440" s="439"/>
      <c r="I440" s="439"/>
      <c r="J440" s="439"/>
      <c r="K440" s="439"/>
      <c r="L440" s="439"/>
      <c r="M440" s="439"/>
      <c r="N440" s="439"/>
      <c r="O440" s="279"/>
      <c r="P440" s="279"/>
      <c r="Q440" s="310"/>
      <c r="R440" s="277"/>
      <c r="S440" s="178"/>
      <c r="T440" s="307"/>
      <c r="U440" s="190"/>
    </row>
    <row r="441" spans="1:21" x14ac:dyDescent="0.5">
      <c r="A441" s="14" t="s">
        <v>40</v>
      </c>
      <c r="B441" s="14"/>
      <c r="C441" s="501" t="s">
        <v>185</v>
      </c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6"/>
      <c r="O441" s="162"/>
      <c r="P441" s="162"/>
      <c r="Q441" s="301"/>
      <c r="R441" s="163"/>
      <c r="S441" s="315"/>
      <c r="T441" s="317"/>
      <c r="U441" s="194"/>
    </row>
    <row r="442" spans="1:21" x14ac:dyDescent="0.5">
      <c r="A442" s="437" t="s">
        <v>137</v>
      </c>
      <c r="B442" s="438"/>
      <c r="C442" s="449" t="s">
        <v>186</v>
      </c>
      <c r="D442" s="450"/>
      <c r="E442" s="450"/>
      <c r="F442" s="450"/>
      <c r="G442" s="450"/>
      <c r="H442" s="450"/>
      <c r="I442" s="450"/>
      <c r="J442" s="450"/>
      <c r="K442" s="450"/>
      <c r="L442" s="450"/>
      <c r="M442" s="450"/>
      <c r="N442" s="451"/>
      <c r="O442" s="74"/>
      <c r="P442" s="74"/>
      <c r="Q442" s="303"/>
      <c r="R442" s="138"/>
      <c r="S442" s="316"/>
      <c r="T442" s="337"/>
      <c r="U442" s="195"/>
    </row>
    <row r="443" spans="1:21" x14ac:dyDescent="0.5">
      <c r="A443" s="442"/>
      <c r="B443" s="443"/>
      <c r="C443" s="373" t="s">
        <v>116</v>
      </c>
      <c r="D443" s="373"/>
      <c r="E443" s="373"/>
      <c r="F443" s="373"/>
      <c r="G443" s="373"/>
      <c r="H443" s="373"/>
      <c r="I443" s="373"/>
      <c r="J443" s="373"/>
      <c r="K443" s="373"/>
      <c r="L443" s="373"/>
      <c r="M443" s="373"/>
      <c r="N443" s="373"/>
      <c r="O443" s="77"/>
      <c r="P443" s="77"/>
      <c r="Q443" s="304"/>
      <c r="R443" s="140"/>
      <c r="S443" s="305"/>
      <c r="T443" s="300"/>
      <c r="U443" s="193"/>
    </row>
    <row r="444" spans="1:21" x14ac:dyDescent="0.5">
      <c r="A444" s="442"/>
      <c r="B444" s="443"/>
      <c r="C444" s="446" t="s">
        <v>117</v>
      </c>
      <c r="D444" s="446"/>
      <c r="E444" s="446"/>
      <c r="F444" s="446"/>
      <c r="G444" s="446"/>
      <c r="H444" s="446"/>
      <c r="I444" s="446"/>
      <c r="J444" s="446"/>
      <c r="K444" s="446"/>
      <c r="L444" s="446"/>
      <c r="M444" s="446"/>
      <c r="N444" s="446"/>
      <c r="O444" s="77"/>
      <c r="P444" s="77"/>
      <c r="Q444" s="304"/>
      <c r="R444" s="277"/>
      <c r="S444" s="305"/>
      <c r="T444" s="300"/>
      <c r="U444" s="193"/>
    </row>
    <row r="445" spans="1:21" x14ac:dyDescent="0.5">
      <c r="A445" s="306" t="s">
        <v>101</v>
      </c>
      <c r="B445" s="275"/>
      <c r="C445" s="440" t="s">
        <v>217</v>
      </c>
      <c r="D445" s="441"/>
      <c r="E445" s="267"/>
      <c r="F445" s="267" t="s">
        <v>102</v>
      </c>
      <c r="G445" s="279"/>
      <c r="H445" s="267"/>
      <c r="I445" s="267" t="s">
        <v>103</v>
      </c>
      <c r="J445" s="267"/>
      <c r="K445" s="307"/>
      <c r="L445" s="267"/>
      <c r="M445" s="267"/>
      <c r="N445" s="268"/>
      <c r="O445" s="77"/>
      <c r="P445" s="77"/>
      <c r="Q445" s="304"/>
      <c r="R445" s="277"/>
      <c r="S445" s="305"/>
      <c r="T445" s="300"/>
      <c r="U445" s="193"/>
    </row>
    <row r="446" spans="1:21" x14ac:dyDescent="0.5">
      <c r="A446" s="442"/>
      <c r="B446" s="443"/>
      <c r="C446" s="440" t="s">
        <v>218</v>
      </c>
      <c r="D446" s="441"/>
      <c r="E446" s="308"/>
      <c r="F446" s="308" t="s">
        <v>104</v>
      </c>
      <c r="G446" s="308"/>
      <c r="H446" s="308"/>
      <c r="I446" s="308"/>
      <c r="J446" s="308"/>
      <c r="K446" s="308" t="s">
        <v>105</v>
      </c>
      <c r="L446" s="308"/>
      <c r="M446" s="308"/>
      <c r="N446" s="309"/>
      <c r="O446" s="77"/>
      <c r="P446" s="77"/>
      <c r="Q446" s="304"/>
      <c r="R446" s="277"/>
      <c r="S446" s="305"/>
      <c r="T446" s="300"/>
      <c r="U446" s="193"/>
    </row>
    <row r="447" spans="1:21" x14ac:dyDescent="0.5">
      <c r="A447" s="444"/>
      <c r="B447" s="445"/>
      <c r="C447" s="434" t="s">
        <v>106</v>
      </c>
      <c r="D447" s="435"/>
      <c r="E447" s="435"/>
      <c r="F447" s="435"/>
      <c r="G447" s="435"/>
      <c r="H447" s="435"/>
      <c r="I447" s="435"/>
      <c r="J447" s="435"/>
      <c r="K447" s="435"/>
      <c r="L447" s="435"/>
      <c r="M447" s="435"/>
      <c r="N447" s="436"/>
      <c r="O447" s="279"/>
      <c r="P447" s="279"/>
      <c r="Q447" s="310"/>
      <c r="R447" s="277"/>
      <c r="S447" s="178"/>
      <c r="T447" s="307"/>
      <c r="U447" s="190"/>
    </row>
    <row r="448" spans="1:21" x14ac:dyDescent="0.5">
      <c r="A448" s="444"/>
      <c r="B448" s="445"/>
      <c r="C448" s="434" t="s">
        <v>118</v>
      </c>
      <c r="D448" s="435"/>
      <c r="E448" s="435"/>
      <c r="F448" s="435"/>
      <c r="G448" s="435"/>
      <c r="H448" s="435"/>
      <c r="I448" s="435"/>
      <c r="J448" s="435"/>
      <c r="K448" s="435"/>
      <c r="L448" s="435"/>
      <c r="M448" s="435"/>
      <c r="N448" s="436"/>
      <c r="O448" s="279"/>
      <c r="P448" s="279"/>
      <c r="Q448" s="310"/>
      <c r="R448" s="279"/>
      <c r="S448" s="307"/>
      <c r="T448" s="307"/>
      <c r="U448" s="190"/>
    </row>
    <row r="449" spans="1:21" x14ac:dyDescent="0.5">
      <c r="A449" s="434" t="s">
        <v>107</v>
      </c>
      <c r="B449" s="435"/>
      <c r="C449" s="435"/>
      <c r="D449" s="435"/>
      <c r="E449" s="435"/>
      <c r="F449" s="435"/>
      <c r="G449" s="435"/>
      <c r="H449" s="435"/>
      <c r="I449" s="435"/>
      <c r="J449" s="435"/>
      <c r="K449" s="435"/>
      <c r="L449" s="435"/>
      <c r="M449" s="435"/>
      <c r="N449" s="436"/>
      <c r="O449" s="279"/>
      <c r="P449" s="279"/>
      <c r="Q449" s="310"/>
      <c r="R449" s="277"/>
      <c r="S449" s="178"/>
      <c r="T449" s="307"/>
      <c r="U449" s="190"/>
    </row>
    <row r="450" spans="1:21" x14ac:dyDescent="0.5">
      <c r="A450" s="444"/>
      <c r="B450" s="445"/>
      <c r="C450" s="439" t="s">
        <v>108</v>
      </c>
      <c r="D450" s="439"/>
      <c r="E450" s="439" t="s">
        <v>109</v>
      </c>
      <c r="F450" s="439"/>
      <c r="G450" s="439" t="s">
        <v>110</v>
      </c>
      <c r="H450" s="439"/>
      <c r="I450" s="439" t="s">
        <v>111</v>
      </c>
      <c r="J450" s="439"/>
      <c r="K450" s="439" t="s">
        <v>112</v>
      </c>
      <c r="L450" s="439"/>
      <c r="M450" s="439" t="s">
        <v>113</v>
      </c>
      <c r="N450" s="439"/>
      <c r="O450" s="279"/>
      <c r="P450" s="279"/>
      <c r="Q450" s="310"/>
      <c r="R450" s="277"/>
      <c r="S450" s="178"/>
      <c r="T450" s="307"/>
      <c r="U450" s="190"/>
    </row>
    <row r="451" spans="1:21" x14ac:dyDescent="0.5">
      <c r="A451" s="444"/>
      <c r="B451" s="445"/>
      <c r="C451" s="439"/>
      <c r="D451" s="439"/>
      <c r="E451" s="439"/>
      <c r="F451" s="439"/>
      <c r="G451" s="439"/>
      <c r="H451" s="439"/>
      <c r="I451" s="439"/>
      <c r="J451" s="439"/>
      <c r="K451" s="439"/>
      <c r="L451" s="439"/>
      <c r="M451" s="439"/>
      <c r="N451" s="439"/>
      <c r="O451" s="279"/>
      <c r="P451" s="279"/>
      <c r="Q451" s="310"/>
      <c r="R451" s="277"/>
      <c r="S451" s="178"/>
      <c r="T451" s="307"/>
      <c r="U451" s="190"/>
    </row>
    <row r="452" spans="1:21" x14ac:dyDescent="0.5">
      <c r="A452" s="437" t="s">
        <v>139</v>
      </c>
      <c r="B452" s="438"/>
      <c r="C452" s="449" t="s">
        <v>187</v>
      </c>
      <c r="D452" s="450"/>
      <c r="E452" s="450"/>
      <c r="F452" s="450"/>
      <c r="G452" s="450"/>
      <c r="H452" s="450"/>
      <c r="I452" s="450"/>
      <c r="J452" s="450"/>
      <c r="K452" s="450"/>
      <c r="L452" s="450"/>
      <c r="M452" s="450"/>
      <c r="N452" s="451"/>
      <c r="O452" s="16"/>
      <c r="P452" s="16"/>
      <c r="Q452" s="311"/>
      <c r="R452" s="16"/>
      <c r="S452" s="312"/>
      <c r="T452" s="312"/>
      <c r="U452" s="189"/>
    </row>
    <row r="453" spans="1:21" x14ac:dyDescent="0.5">
      <c r="A453" s="442"/>
      <c r="B453" s="443"/>
      <c r="C453" s="373" t="s">
        <v>116</v>
      </c>
      <c r="D453" s="373"/>
      <c r="E453" s="373"/>
      <c r="F453" s="373"/>
      <c r="G453" s="373"/>
      <c r="H453" s="373"/>
      <c r="I453" s="373"/>
      <c r="J453" s="373"/>
      <c r="K453" s="373"/>
      <c r="L453" s="373"/>
      <c r="M453" s="373"/>
      <c r="N453" s="373"/>
      <c r="O453" s="279"/>
      <c r="P453" s="279"/>
      <c r="Q453" s="310"/>
      <c r="R453" s="279"/>
      <c r="S453" s="307"/>
      <c r="T453" s="307"/>
      <c r="U453" s="190"/>
    </row>
    <row r="454" spans="1:21" x14ac:dyDescent="0.5">
      <c r="A454" s="442"/>
      <c r="B454" s="443"/>
      <c r="C454" s="446" t="s">
        <v>117</v>
      </c>
      <c r="D454" s="446"/>
      <c r="E454" s="446"/>
      <c r="F454" s="446"/>
      <c r="G454" s="446"/>
      <c r="H454" s="446"/>
      <c r="I454" s="446"/>
      <c r="J454" s="446"/>
      <c r="K454" s="446"/>
      <c r="L454" s="446"/>
      <c r="M454" s="446"/>
      <c r="N454" s="446"/>
      <c r="O454" s="279"/>
      <c r="P454" s="279"/>
      <c r="Q454" s="310"/>
      <c r="R454" s="279"/>
      <c r="S454" s="307"/>
      <c r="T454" s="307"/>
      <c r="U454" s="190"/>
    </row>
    <row r="455" spans="1:21" x14ac:dyDescent="0.5">
      <c r="A455" s="306" t="s">
        <v>101</v>
      </c>
      <c r="B455" s="275"/>
      <c r="C455" s="440" t="s">
        <v>217</v>
      </c>
      <c r="D455" s="441"/>
      <c r="E455" s="267"/>
      <c r="F455" s="267" t="s">
        <v>102</v>
      </c>
      <c r="G455" s="279"/>
      <c r="H455" s="267"/>
      <c r="I455" s="267" t="s">
        <v>103</v>
      </c>
      <c r="J455" s="267"/>
      <c r="K455" s="307"/>
      <c r="L455" s="267"/>
      <c r="M455" s="267"/>
      <c r="N455" s="268"/>
      <c r="O455" s="279"/>
      <c r="P455" s="279"/>
      <c r="Q455" s="310"/>
      <c r="R455" s="279"/>
      <c r="S455" s="307"/>
      <c r="T455" s="307"/>
      <c r="U455" s="190"/>
    </row>
    <row r="456" spans="1:21" x14ac:dyDescent="0.5">
      <c r="A456" s="442"/>
      <c r="B456" s="443"/>
      <c r="C456" s="440" t="s">
        <v>218</v>
      </c>
      <c r="D456" s="441"/>
      <c r="E456" s="308"/>
      <c r="F456" s="308" t="s">
        <v>104</v>
      </c>
      <c r="G456" s="308"/>
      <c r="H456" s="308"/>
      <c r="I456" s="308"/>
      <c r="J456" s="308"/>
      <c r="K456" s="308" t="s">
        <v>105</v>
      </c>
      <c r="L456" s="308"/>
      <c r="M456" s="308"/>
      <c r="N456" s="309"/>
      <c r="O456" s="279"/>
      <c r="P456" s="279"/>
      <c r="Q456" s="310"/>
      <c r="R456" s="279"/>
      <c r="S456" s="307"/>
      <c r="T456" s="307"/>
      <c r="U456" s="190"/>
    </row>
    <row r="457" spans="1:21" x14ac:dyDescent="0.5">
      <c r="A457" s="444"/>
      <c r="B457" s="445"/>
      <c r="C457" s="434" t="s">
        <v>106</v>
      </c>
      <c r="D457" s="435"/>
      <c r="E457" s="435"/>
      <c r="F457" s="435"/>
      <c r="G457" s="435"/>
      <c r="H457" s="435"/>
      <c r="I457" s="435"/>
      <c r="J457" s="435"/>
      <c r="K457" s="435"/>
      <c r="L457" s="435"/>
      <c r="M457" s="435"/>
      <c r="N457" s="436"/>
      <c r="O457" s="279"/>
      <c r="P457" s="279"/>
      <c r="Q457" s="310"/>
      <c r="R457" s="279"/>
      <c r="S457" s="307"/>
      <c r="T457" s="307"/>
      <c r="U457" s="190"/>
    </row>
    <row r="458" spans="1:21" x14ac:dyDescent="0.5">
      <c r="A458" s="444"/>
      <c r="B458" s="445"/>
      <c r="C458" s="434" t="s">
        <v>118</v>
      </c>
      <c r="D458" s="435"/>
      <c r="E458" s="435"/>
      <c r="F458" s="435"/>
      <c r="G458" s="435"/>
      <c r="H458" s="435"/>
      <c r="I458" s="435"/>
      <c r="J458" s="435"/>
      <c r="K458" s="435"/>
      <c r="L458" s="435"/>
      <c r="M458" s="435"/>
      <c r="N458" s="436"/>
      <c r="O458" s="279"/>
      <c r="P458" s="279"/>
      <c r="Q458" s="310"/>
      <c r="R458" s="279"/>
      <c r="S458" s="307"/>
      <c r="T458" s="307"/>
      <c r="U458" s="190"/>
    </row>
    <row r="459" spans="1:21" x14ac:dyDescent="0.5">
      <c r="A459" s="434" t="s">
        <v>107</v>
      </c>
      <c r="B459" s="435"/>
      <c r="C459" s="435"/>
      <c r="D459" s="435"/>
      <c r="E459" s="435"/>
      <c r="F459" s="435"/>
      <c r="G459" s="435"/>
      <c r="H459" s="435"/>
      <c r="I459" s="435"/>
      <c r="J459" s="435"/>
      <c r="K459" s="435"/>
      <c r="L459" s="435"/>
      <c r="M459" s="435"/>
      <c r="N459" s="436"/>
      <c r="O459" s="279"/>
      <c r="P459" s="279"/>
      <c r="Q459" s="310"/>
      <c r="R459" s="277"/>
      <c r="S459" s="178"/>
      <c r="T459" s="307"/>
      <c r="U459" s="190"/>
    </row>
    <row r="460" spans="1:21" x14ac:dyDescent="0.5">
      <c r="A460" s="444"/>
      <c r="B460" s="445"/>
      <c r="C460" s="439" t="s">
        <v>108</v>
      </c>
      <c r="D460" s="439"/>
      <c r="E460" s="439" t="s">
        <v>109</v>
      </c>
      <c r="F460" s="439"/>
      <c r="G460" s="439" t="s">
        <v>110</v>
      </c>
      <c r="H460" s="439"/>
      <c r="I460" s="439" t="s">
        <v>111</v>
      </c>
      <c r="J460" s="439"/>
      <c r="K460" s="439" t="s">
        <v>112</v>
      </c>
      <c r="L460" s="439"/>
      <c r="M460" s="439" t="s">
        <v>113</v>
      </c>
      <c r="N460" s="439"/>
      <c r="O460" s="279"/>
      <c r="P460" s="279"/>
      <c r="Q460" s="310"/>
      <c r="R460" s="277"/>
      <c r="S460" s="178"/>
      <c r="T460" s="307"/>
      <c r="U460" s="190"/>
    </row>
    <row r="461" spans="1:21" x14ac:dyDescent="0.5">
      <c r="A461" s="444"/>
      <c r="B461" s="445"/>
      <c r="C461" s="439"/>
      <c r="D461" s="439"/>
      <c r="E461" s="439"/>
      <c r="F461" s="439"/>
      <c r="G461" s="439"/>
      <c r="H461" s="439"/>
      <c r="I461" s="439"/>
      <c r="J461" s="439"/>
      <c r="K461" s="439"/>
      <c r="L461" s="439"/>
      <c r="M461" s="439"/>
      <c r="N461" s="439"/>
      <c r="O461" s="279"/>
      <c r="P461" s="279"/>
      <c r="Q461" s="310"/>
      <c r="R461" s="277"/>
      <c r="S461" s="178"/>
      <c r="T461" s="307"/>
      <c r="U461" s="190"/>
    </row>
    <row r="462" spans="1:21" x14ac:dyDescent="0.5">
      <c r="A462" s="437" t="s">
        <v>141</v>
      </c>
      <c r="B462" s="438"/>
      <c r="C462" s="449" t="s">
        <v>188</v>
      </c>
      <c r="D462" s="450"/>
      <c r="E462" s="450"/>
      <c r="F462" s="450"/>
      <c r="G462" s="450"/>
      <c r="H462" s="450"/>
      <c r="I462" s="450"/>
      <c r="J462" s="450"/>
      <c r="K462" s="450"/>
      <c r="L462" s="450"/>
      <c r="M462" s="450"/>
      <c r="N462" s="451"/>
      <c r="O462" s="16"/>
      <c r="P462" s="16"/>
      <c r="Q462" s="311"/>
      <c r="R462" s="16"/>
      <c r="S462" s="312"/>
      <c r="T462" s="312"/>
      <c r="U462" s="189"/>
    </row>
    <row r="463" spans="1:21" x14ac:dyDescent="0.5">
      <c r="A463" s="442"/>
      <c r="B463" s="443"/>
      <c r="C463" s="373" t="s">
        <v>116</v>
      </c>
      <c r="D463" s="373"/>
      <c r="E463" s="373"/>
      <c r="F463" s="373"/>
      <c r="G463" s="373"/>
      <c r="H463" s="373"/>
      <c r="I463" s="373"/>
      <c r="J463" s="373"/>
      <c r="K463" s="373"/>
      <c r="L463" s="373"/>
      <c r="M463" s="373"/>
      <c r="N463" s="373"/>
      <c r="O463" s="279"/>
      <c r="P463" s="279"/>
      <c r="Q463" s="310"/>
      <c r="R463" s="279"/>
      <c r="S463" s="307"/>
      <c r="T463" s="307"/>
      <c r="U463" s="190"/>
    </row>
    <row r="464" spans="1:21" x14ac:dyDescent="0.5">
      <c r="A464" s="442"/>
      <c r="B464" s="443"/>
      <c r="C464" s="446" t="s">
        <v>117</v>
      </c>
      <c r="D464" s="446"/>
      <c r="E464" s="446"/>
      <c r="F464" s="446"/>
      <c r="G464" s="446"/>
      <c r="H464" s="446"/>
      <c r="I464" s="446"/>
      <c r="J464" s="446"/>
      <c r="K464" s="446"/>
      <c r="L464" s="446"/>
      <c r="M464" s="446"/>
      <c r="N464" s="446"/>
      <c r="O464" s="279"/>
      <c r="P464" s="279"/>
      <c r="Q464" s="310"/>
      <c r="R464" s="279"/>
      <c r="S464" s="307"/>
      <c r="T464" s="307"/>
      <c r="U464" s="190"/>
    </row>
    <row r="465" spans="1:21" x14ac:dyDescent="0.5">
      <c r="A465" s="306" t="s">
        <v>101</v>
      </c>
      <c r="B465" s="275"/>
      <c r="C465" s="440" t="s">
        <v>217</v>
      </c>
      <c r="D465" s="441"/>
      <c r="E465" s="267"/>
      <c r="F465" s="267" t="s">
        <v>102</v>
      </c>
      <c r="G465" s="279"/>
      <c r="H465" s="267"/>
      <c r="I465" s="267" t="s">
        <v>103</v>
      </c>
      <c r="J465" s="267"/>
      <c r="K465" s="307"/>
      <c r="L465" s="267"/>
      <c r="M465" s="267"/>
      <c r="N465" s="268"/>
      <c r="O465" s="279"/>
      <c r="P465" s="279"/>
      <c r="Q465" s="310"/>
      <c r="R465" s="279"/>
      <c r="S465" s="307"/>
      <c r="T465" s="307"/>
      <c r="U465" s="190"/>
    </row>
    <row r="466" spans="1:21" x14ac:dyDescent="0.5">
      <c r="A466" s="442"/>
      <c r="B466" s="443"/>
      <c r="C466" s="440" t="s">
        <v>218</v>
      </c>
      <c r="D466" s="441"/>
      <c r="E466" s="308"/>
      <c r="F466" s="308" t="s">
        <v>104</v>
      </c>
      <c r="G466" s="308"/>
      <c r="H466" s="308"/>
      <c r="I466" s="308"/>
      <c r="J466" s="308"/>
      <c r="K466" s="308" t="s">
        <v>105</v>
      </c>
      <c r="L466" s="308"/>
      <c r="M466" s="308"/>
      <c r="N466" s="309"/>
      <c r="O466" s="279"/>
      <c r="P466" s="279"/>
      <c r="Q466" s="310"/>
      <c r="R466" s="279"/>
      <c r="S466" s="307"/>
      <c r="T466" s="307"/>
      <c r="U466" s="190"/>
    </row>
    <row r="467" spans="1:21" x14ac:dyDescent="0.5">
      <c r="A467" s="444"/>
      <c r="B467" s="445"/>
      <c r="C467" s="434" t="s">
        <v>106</v>
      </c>
      <c r="D467" s="435"/>
      <c r="E467" s="435"/>
      <c r="F467" s="435"/>
      <c r="G467" s="435"/>
      <c r="H467" s="435"/>
      <c r="I467" s="435"/>
      <c r="J467" s="435"/>
      <c r="K467" s="435"/>
      <c r="L467" s="435"/>
      <c r="M467" s="435"/>
      <c r="N467" s="436"/>
      <c r="O467" s="279"/>
      <c r="P467" s="279"/>
      <c r="Q467" s="310"/>
      <c r="R467" s="279"/>
      <c r="S467" s="307"/>
      <c r="T467" s="307"/>
      <c r="U467" s="190"/>
    </row>
    <row r="468" spans="1:21" x14ac:dyDescent="0.5">
      <c r="A468" s="444"/>
      <c r="B468" s="445"/>
      <c r="C468" s="434" t="s">
        <v>118</v>
      </c>
      <c r="D468" s="435"/>
      <c r="E468" s="435"/>
      <c r="F468" s="435"/>
      <c r="G468" s="435"/>
      <c r="H468" s="435"/>
      <c r="I468" s="435"/>
      <c r="J468" s="435"/>
      <c r="K468" s="435"/>
      <c r="L468" s="435"/>
      <c r="M468" s="435"/>
      <c r="N468" s="436"/>
      <c r="O468" s="279"/>
      <c r="P468" s="279"/>
      <c r="Q468" s="310"/>
      <c r="R468" s="279"/>
      <c r="S468" s="307"/>
      <c r="T468" s="307"/>
      <c r="U468" s="190"/>
    </row>
    <row r="469" spans="1:21" x14ac:dyDescent="0.5">
      <c r="A469" s="434" t="s">
        <v>107</v>
      </c>
      <c r="B469" s="435"/>
      <c r="C469" s="435"/>
      <c r="D469" s="435"/>
      <c r="E469" s="435"/>
      <c r="F469" s="435"/>
      <c r="G469" s="435"/>
      <c r="H469" s="435"/>
      <c r="I469" s="435"/>
      <c r="J469" s="435"/>
      <c r="K469" s="435"/>
      <c r="L469" s="435"/>
      <c r="M469" s="435"/>
      <c r="N469" s="436"/>
      <c r="O469" s="279"/>
      <c r="P469" s="279"/>
      <c r="Q469" s="310"/>
      <c r="R469" s="277"/>
      <c r="S469" s="178"/>
      <c r="T469" s="307"/>
      <c r="U469" s="190"/>
    </row>
    <row r="470" spans="1:21" x14ac:dyDescent="0.5">
      <c r="A470" s="444"/>
      <c r="B470" s="445"/>
      <c r="C470" s="439" t="s">
        <v>108</v>
      </c>
      <c r="D470" s="439"/>
      <c r="E470" s="439" t="s">
        <v>109</v>
      </c>
      <c r="F470" s="439"/>
      <c r="G470" s="439" t="s">
        <v>110</v>
      </c>
      <c r="H470" s="439"/>
      <c r="I470" s="439" t="s">
        <v>111</v>
      </c>
      <c r="J470" s="439"/>
      <c r="K470" s="439" t="s">
        <v>112</v>
      </c>
      <c r="L470" s="439"/>
      <c r="M470" s="439" t="s">
        <v>113</v>
      </c>
      <c r="N470" s="439"/>
      <c r="O470" s="279"/>
      <c r="P470" s="279"/>
      <c r="Q470" s="310"/>
      <c r="R470" s="277"/>
      <c r="S470" s="178"/>
      <c r="T470" s="307"/>
      <c r="U470" s="190"/>
    </row>
    <row r="471" spans="1:21" x14ac:dyDescent="0.5">
      <c r="A471" s="444"/>
      <c r="B471" s="445"/>
      <c r="C471" s="439"/>
      <c r="D471" s="439"/>
      <c r="E471" s="439"/>
      <c r="F471" s="439"/>
      <c r="G471" s="439"/>
      <c r="H471" s="439"/>
      <c r="I471" s="439"/>
      <c r="J471" s="439"/>
      <c r="K471" s="439"/>
      <c r="L471" s="439"/>
      <c r="M471" s="439"/>
      <c r="N471" s="439"/>
      <c r="O471" s="279"/>
      <c r="P471" s="279"/>
      <c r="Q471" s="310"/>
      <c r="R471" s="277"/>
      <c r="S471" s="178"/>
      <c r="T471" s="307"/>
      <c r="U471" s="190"/>
    </row>
    <row r="472" spans="1:21" x14ac:dyDescent="0.5">
      <c r="A472" s="437" t="s">
        <v>189</v>
      </c>
      <c r="B472" s="438"/>
      <c r="C472" s="449" t="s">
        <v>190</v>
      </c>
      <c r="D472" s="450"/>
      <c r="E472" s="450"/>
      <c r="F472" s="450"/>
      <c r="G472" s="450"/>
      <c r="H472" s="450"/>
      <c r="I472" s="450"/>
      <c r="J472" s="450"/>
      <c r="K472" s="450"/>
      <c r="L472" s="450"/>
      <c r="M472" s="450"/>
      <c r="N472" s="451"/>
      <c r="O472" s="16"/>
      <c r="P472" s="16"/>
      <c r="Q472" s="311"/>
      <c r="R472" s="16"/>
      <c r="S472" s="312"/>
      <c r="T472" s="312"/>
      <c r="U472" s="189"/>
    </row>
    <row r="473" spans="1:21" x14ac:dyDescent="0.5">
      <c r="A473" s="442"/>
      <c r="B473" s="443"/>
      <c r="C473" s="373" t="s">
        <v>116</v>
      </c>
      <c r="D473" s="373"/>
      <c r="E473" s="373"/>
      <c r="F473" s="373"/>
      <c r="G473" s="373"/>
      <c r="H473" s="373"/>
      <c r="I473" s="373"/>
      <c r="J473" s="373"/>
      <c r="K473" s="373"/>
      <c r="L473" s="373"/>
      <c r="M473" s="373"/>
      <c r="N473" s="373"/>
      <c r="O473" s="279"/>
      <c r="P473" s="279"/>
      <c r="Q473" s="310"/>
      <c r="R473" s="279"/>
      <c r="S473" s="307"/>
      <c r="T473" s="307"/>
      <c r="U473" s="190"/>
    </row>
    <row r="474" spans="1:21" x14ac:dyDescent="0.5">
      <c r="A474" s="442"/>
      <c r="B474" s="443"/>
      <c r="C474" s="446" t="s">
        <v>117</v>
      </c>
      <c r="D474" s="446"/>
      <c r="E474" s="446"/>
      <c r="F474" s="446"/>
      <c r="G474" s="446"/>
      <c r="H474" s="446"/>
      <c r="I474" s="446"/>
      <c r="J474" s="446"/>
      <c r="K474" s="446"/>
      <c r="L474" s="446"/>
      <c r="M474" s="446"/>
      <c r="N474" s="446"/>
      <c r="O474" s="279"/>
      <c r="P474" s="279"/>
      <c r="Q474" s="310"/>
      <c r="R474" s="279"/>
      <c r="S474" s="307"/>
      <c r="T474" s="307"/>
      <c r="U474" s="190"/>
    </row>
    <row r="475" spans="1:21" x14ac:dyDescent="0.5">
      <c r="A475" s="306" t="s">
        <v>101</v>
      </c>
      <c r="B475" s="275"/>
      <c r="C475" s="440" t="s">
        <v>217</v>
      </c>
      <c r="D475" s="441"/>
      <c r="E475" s="267"/>
      <c r="F475" s="267" t="s">
        <v>102</v>
      </c>
      <c r="G475" s="279"/>
      <c r="H475" s="267"/>
      <c r="I475" s="267" t="s">
        <v>103</v>
      </c>
      <c r="J475" s="267"/>
      <c r="K475" s="307"/>
      <c r="L475" s="267"/>
      <c r="M475" s="267"/>
      <c r="N475" s="268"/>
      <c r="O475" s="279"/>
      <c r="P475" s="279"/>
      <c r="Q475" s="310"/>
      <c r="R475" s="279"/>
      <c r="S475" s="307"/>
      <c r="T475" s="307"/>
      <c r="U475" s="190"/>
    </row>
    <row r="476" spans="1:21" x14ac:dyDescent="0.5">
      <c r="A476" s="442"/>
      <c r="B476" s="443"/>
      <c r="C476" s="440" t="s">
        <v>218</v>
      </c>
      <c r="D476" s="441"/>
      <c r="E476" s="308"/>
      <c r="F476" s="308" t="s">
        <v>104</v>
      </c>
      <c r="G476" s="308"/>
      <c r="H476" s="308"/>
      <c r="I476" s="308"/>
      <c r="J476" s="308"/>
      <c r="K476" s="308" t="s">
        <v>105</v>
      </c>
      <c r="L476" s="308"/>
      <c r="M476" s="308"/>
      <c r="N476" s="309"/>
      <c r="O476" s="279"/>
      <c r="P476" s="279"/>
      <c r="Q476" s="310"/>
      <c r="R476" s="279"/>
      <c r="S476" s="307"/>
      <c r="T476" s="307"/>
      <c r="U476" s="190"/>
    </row>
    <row r="477" spans="1:21" x14ac:dyDescent="0.5">
      <c r="A477" s="444"/>
      <c r="B477" s="445"/>
      <c r="C477" s="434" t="s">
        <v>106</v>
      </c>
      <c r="D477" s="435"/>
      <c r="E477" s="435"/>
      <c r="F477" s="435"/>
      <c r="G477" s="435"/>
      <c r="H477" s="435"/>
      <c r="I477" s="435"/>
      <c r="J477" s="435"/>
      <c r="K477" s="435"/>
      <c r="L477" s="435"/>
      <c r="M477" s="435"/>
      <c r="N477" s="436"/>
      <c r="O477" s="279"/>
      <c r="P477" s="279"/>
      <c r="Q477" s="310"/>
      <c r="R477" s="279"/>
      <c r="S477" s="307"/>
      <c r="T477" s="307"/>
      <c r="U477" s="190"/>
    </row>
    <row r="478" spans="1:21" x14ac:dyDescent="0.5">
      <c r="A478" s="444"/>
      <c r="B478" s="445"/>
      <c r="C478" s="434" t="s">
        <v>118</v>
      </c>
      <c r="D478" s="435"/>
      <c r="E478" s="435"/>
      <c r="F478" s="435"/>
      <c r="G478" s="435"/>
      <c r="H478" s="435"/>
      <c r="I478" s="435"/>
      <c r="J478" s="435"/>
      <c r="K478" s="435"/>
      <c r="L478" s="435"/>
      <c r="M478" s="435"/>
      <c r="N478" s="436"/>
      <c r="O478" s="279"/>
      <c r="P478" s="279"/>
      <c r="Q478" s="310"/>
      <c r="R478" s="279"/>
      <c r="S478" s="307"/>
      <c r="T478" s="307"/>
      <c r="U478" s="190"/>
    </row>
    <row r="479" spans="1:21" x14ac:dyDescent="0.5">
      <c r="A479" s="434" t="s">
        <v>107</v>
      </c>
      <c r="B479" s="435"/>
      <c r="C479" s="435"/>
      <c r="D479" s="435"/>
      <c r="E479" s="435"/>
      <c r="F479" s="435"/>
      <c r="G479" s="435"/>
      <c r="H479" s="435"/>
      <c r="I479" s="435"/>
      <c r="J479" s="435"/>
      <c r="K479" s="435"/>
      <c r="L479" s="435"/>
      <c r="M479" s="435"/>
      <c r="N479" s="436"/>
      <c r="O479" s="279"/>
      <c r="P479" s="279"/>
      <c r="Q479" s="310"/>
      <c r="R479" s="277"/>
      <c r="S479" s="178"/>
      <c r="T479" s="307"/>
      <c r="U479" s="190"/>
    </row>
    <row r="480" spans="1:21" x14ac:dyDescent="0.5">
      <c r="A480" s="444"/>
      <c r="B480" s="445"/>
      <c r="C480" s="439" t="s">
        <v>108</v>
      </c>
      <c r="D480" s="439"/>
      <c r="E480" s="439" t="s">
        <v>109</v>
      </c>
      <c r="F480" s="439"/>
      <c r="G480" s="439" t="s">
        <v>110</v>
      </c>
      <c r="H480" s="439"/>
      <c r="I480" s="439" t="s">
        <v>111</v>
      </c>
      <c r="J480" s="439"/>
      <c r="K480" s="439" t="s">
        <v>112</v>
      </c>
      <c r="L480" s="439"/>
      <c r="M480" s="439" t="s">
        <v>113</v>
      </c>
      <c r="N480" s="439"/>
      <c r="O480" s="279"/>
      <c r="P480" s="279"/>
      <c r="Q480" s="310"/>
      <c r="R480" s="277"/>
      <c r="S480" s="178"/>
      <c r="T480" s="307"/>
      <c r="U480" s="190"/>
    </row>
    <row r="481" spans="1:21" x14ac:dyDescent="0.5">
      <c r="A481" s="444"/>
      <c r="B481" s="445"/>
      <c r="C481" s="439"/>
      <c r="D481" s="439"/>
      <c r="E481" s="439"/>
      <c r="F481" s="439"/>
      <c r="G481" s="439"/>
      <c r="H481" s="439"/>
      <c r="I481" s="439"/>
      <c r="J481" s="439"/>
      <c r="K481" s="439"/>
      <c r="L481" s="439"/>
      <c r="M481" s="439"/>
      <c r="N481" s="439"/>
      <c r="O481" s="279"/>
      <c r="P481" s="279"/>
      <c r="Q481" s="310"/>
      <c r="R481" s="277"/>
      <c r="S481" s="178"/>
      <c r="T481" s="307"/>
      <c r="U481" s="190"/>
    </row>
    <row r="482" spans="1:21" x14ac:dyDescent="0.5">
      <c r="A482" s="437" t="s">
        <v>191</v>
      </c>
      <c r="B482" s="438"/>
      <c r="C482" s="449" t="s">
        <v>192</v>
      </c>
      <c r="D482" s="450"/>
      <c r="E482" s="450"/>
      <c r="F482" s="450"/>
      <c r="G482" s="450"/>
      <c r="H482" s="450"/>
      <c r="I482" s="450"/>
      <c r="J482" s="450"/>
      <c r="K482" s="450"/>
      <c r="L482" s="450"/>
      <c r="M482" s="450"/>
      <c r="N482" s="451"/>
      <c r="O482" s="16"/>
      <c r="P482" s="16"/>
      <c r="Q482" s="311"/>
      <c r="R482" s="16"/>
      <c r="S482" s="312"/>
      <c r="T482" s="312"/>
      <c r="U482" s="189"/>
    </row>
    <row r="483" spans="1:21" x14ac:dyDescent="0.5">
      <c r="A483" s="442"/>
      <c r="B483" s="443"/>
      <c r="C483" s="373" t="s">
        <v>116</v>
      </c>
      <c r="D483" s="373"/>
      <c r="E483" s="373"/>
      <c r="F483" s="373"/>
      <c r="G483" s="373"/>
      <c r="H483" s="373"/>
      <c r="I483" s="373"/>
      <c r="J483" s="373"/>
      <c r="K483" s="373"/>
      <c r="L483" s="373"/>
      <c r="M483" s="373"/>
      <c r="N483" s="373"/>
      <c r="O483" s="279"/>
      <c r="P483" s="279"/>
      <c r="Q483" s="310"/>
      <c r="R483" s="279"/>
      <c r="S483" s="307"/>
      <c r="T483" s="307"/>
      <c r="U483" s="190"/>
    </row>
    <row r="484" spans="1:21" x14ac:dyDescent="0.5">
      <c r="A484" s="442"/>
      <c r="B484" s="443"/>
      <c r="C484" s="446" t="s">
        <v>117</v>
      </c>
      <c r="D484" s="446"/>
      <c r="E484" s="446"/>
      <c r="F484" s="446"/>
      <c r="G484" s="446"/>
      <c r="H484" s="446"/>
      <c r="I484" s="446"/>
      <c r="J484" s="446"/>
      <c r="K484" s="446"/>
      <c r="L484" s="446"/>
      <c r="M484" s="446"/>
      <c r="N484" s="446"/>
      <c r="O484" s="279"/>
      <c r="P484" s="279"/>
      <c r="Q484" s="310"/>
      <c r="R484" s="279"/>
      <c r="S484" s="307"/>
      <c r="T484" s="307"/>
      <c r="U484" s="190"/>
    </row>
    <row r="485" spans="1:21" x14ac:dyDescent="0.5">
      <c r="A485" s="306" t="s">
        <v>101</v>
      </c>
      <c r="B485" s="275"/>
      <c r="C485" s="440" t="s">
        <v>217</v>
      </c>
      <c r="D485" s="441"/>
      <c r="E485" s="267"/>
      <c r="F485" s="267" t="s">
        <v>102</v>
      </c>
      <c r="G485" s="279"/>
      <c r="H485" s="267"/>
      <c r="I485" s="267" t="s">
        <v>103</v>
      </c>
      <c r="J485" s="267"/>
      <c r="K485" s="307"/>
      <c r="L485" s="267"/>
      <c r="M485" s="267"/>
      <c r="N485" s="268"/>
      <c r="O485" s="279"/>
      <c r="P485" s="279"/>
      <c r="Q485" s="310"/>
      <c r="R485" s="279"/>
      <c r="S485" s="307"/>
      <c r="T485" s="307"/>
      <c r="U485" s="190"/>
    </row>
    <row r="486" spans="1:21" x14ac:dyDescent="0.5">
      <c r="A486" s="442"/>
      <c r="B486" s="443"/>
      <c r="C486" s="440" t="s">
        <v>218</v>
      </c>
      <c r="D486" s="441"/>
      <c r="E486" s="308"/>
      <c r="F486" s="308" t="s">
        <v>104</v>
      </c>
      <c r="G486" s="308"/>
      <c r="H486" s="308"/>
      <c r="I486" s="308"/>
      <c r="J486" s="308"/>
      <c r="K486" s="308" t="s">
        <v>105</v>
      </c>
      <c r="L486" s="308"/>
      <c r="M486" s="308"/>
      <c r="N486" s="309"/>
      <c r="O486" s="279"/>
      <c r="P486" s="279"/>
      <c r="Q486" s="310"/>
      <c r="R486" s="279"/>
      <c r="S486" s="307"/>
      <c r="T486" s="307"/>
      <c r="U486" s="190"/>
    </row>
    <row r="487" spans="1:21" x14ac:dyDescent="0.5">
      <c r="A487" s="444"/>
      <c r="B487" s="445"/>
      <c r="C487" s="434" t="s">
        <v>106</v>
      </c>
      <c r="D487" s="435"/>
      <c r="E487" s="435"/>
      <c r="F487" s="435"/>
      <c r="G487" s="435"/>
      <c r="H487" s="435"/>
      <c r="I487" s="435"/>
      <c r="J487" s="435"/>
      <c r="K487" s="435"/>
      <c r="L487" s="435"/>
      <c r="M487" s="435"/>
      <c r="N487" s="436"/>
      <c r="O487" s="279"/>
      <c r="P487" s="279"/>
      <c r="Q487" s="310"/>
      <c r="R487" s="279"/>
      <c r="S487" s="307"/>
      <c r="T487" s="307"/>
      <c r="U487" s="190"/>
    </row>
    <row r="488" spans="1:21" x14ac:dyDescent="0.5">
      <c r="A488" s="444"/>
      <c r="B488" s="445"/>
      <c r="C488" s="434" t="s">
        <v>118</v>
      </c>
      <c r="D488" s="435"/>
      <c r="E488" s="435"/>
      <c r="F488" s="435"/>
      <c r="G488" s="435"/>
      <c r="H488" s="435"/>
      <c r="I488" s="435"/>
      <c r="J488" s="435"/>
      <c r="K488" s="435"/>
      <c r="L488" s="435"/>
      <c r="M488" s="435"/>
      <c r="N488" s="436"/>
      <c r="O488" s="279"/>
      <c r="P488" s="279"/>
      <c r="Q488" s="310"/>
      <c r="R488" s="279"/>
      <c r="S488" s="307"/>
      <c r="T488" s="307"/>
      <c r="U488" s="190"/>
    </row>
    <row r="489" spans="1:21" x14ac:dyDescent="0.5">
      <c r="A489" s="434" t="s">
        <v>107</v>
      </c>
      <c r="B489" s="435"/>
      <c r="C489" s="435"/>
      <c r="D489" s="435"/>
      <c r="E489" s="435"/>
      <c r="F489" s="435"/>
      <c r="G489" s="435"/>
      <c r="H489" s="435"/>
      <c r="I489" s="435"/>
      <c r="J489" s="435"/>
      <c r="K489" s="435"/>
      <c r="L489" s="435"/>
      <c r="M489" s="435"/>
      <c r="N489" s="436"/>
      <c r="O489" s="279"/>
      <c r="P489" s="279"/>
      <c r="Q489" s="310"/>
      <c r="R489" s="277"/>
      <c r="S489" s="178"/>
      <c r="T489" s="307"/>
      <c r="U489" s="190"/>
    </row>
    <row r="490" spans="1:21" x14ac:dyDescent="0.5">
      <c r="A490" s="444"/>
      <c r="B490" s="445"/>
      <c r="C490" s="439" t="s">
        <v>108</v>
      </c>
      <c r="D490" s="439"/>
      <c r="E490" s="439" t="s">
        <v>109</v>
      </c>
      <c r="F490" s="439"/>
      <c r="G490" s="439" t="s">
        <v>110</v>
      </c>
      <c r="H490" s="439"/>
      <c r="I490" s="439" t="s">
        <v>111</v>
      </c>
      <c r="J490" s="439"/>
      <c r="K490" s="439" t="s">
        <v>112</v>
      </c>
      <c r="L490" s="439"/>
      <c r="M490" s="439" t="s">
        <v>113</v>
      </c>
      <c r="N490" s="439"/>
      <c r="O490" s="279"/>
      <c r="P490" s="279"/>
      <c r="Q490" s="310"/>
      <c r="R490" s="277"/>
      <c r="S490" s="178"/>
      <c r="T490" s="307"/>
      <c r="U490" s="190"/>
    </row>
    <row r="491" spans="1:21" x14ac:dyDescent="0.5">
      <c r="A491" s="444"/>
      <c r="B491" s="445"/>
      <c r="C491" s="439"/>
      <c r="D491" s="439"/>
      <c r="E491" s="439"/>
      <c r="F491" s="439"/>
      <c r="G491" s="439"/>
      <c r="H491" s="439"/>
      <c r="I491" s="439"/>
      <c r="J491" s="439"/>
      <c r="K491" s="439"/>
      <c r="L491" s="439"/>
      <c r="M491" s="439"/>
      <c r="N491" s="439"/>
      <c r="O491" s="279"/>
      <c r="P491" s="279"/>
      <c r="Q491" s="310"/>
      <c r="R491" s="277"/>
      <c r="S491" s="178"/>
      <c r="T491" s="307"/>
      <c r="U491" s="190"/>
    </row>
    <row r="492" spans="1:21" s="250" customFormat="1" x14ac:dyDescent="0.5">
      <c r="A492" s="502" t="s">
        <v>210</v>
      </c>
      <c r="B492" s="503"/>
      <c r="C492" s="503"/>
      <c r="D492" s="503"/>
      <c r="E492" s="503"/>
      <c r="F492" s="503"/>
      <c r="G492" s="503"/>
      <c r="H492" s="503"/>
      <c r="I492" s="503"/>
      <c r="J492" s="503"/>
      <c r="K492" s="503"/>
      <c r="L492" s="503"/>
      <c r="M492" s="503"/>
      <c r="N492" s="503"/>
      <c r="O492" s="251"/>
      <c r="P492" s="251"/>
      <c r="Q492" s="343"/>
      <c r="R492" s="293"/>
      <c r="S492" s="344"/>
      <c r="T492" s="345"/>
      <c r="U492" s="346"/>
    </row>
    <row r="493" spans="1:21" s="250" customFormat="1" x14ac:dyDescent="0.5">
      <c r="A493" s="504" t="s">
        <v>220</v>
      </c>
      <c r="B493" s="505"/>
      <c r="C493" s="505"/>
      <c r="D493" s="505"/>
      <c r="E493" s="505"/>
      <c r="F493" s="505"/>
      <c r="G493" s="505"/>
      <c r="H493" s="505"/>
      <c r="I493" s="505"/>
      <c r="J493" s="505"/>
      <c r="K493" s="505"/>
      <c r="L493" s="505"/>
      <c r="M493" s="505"/>
      <c r="N493" s="506"/>
      <c r="O493" s="347"/>
      <c r="P493" s="347"/>
      <c r="Q493" s="348"/>
      <c r="R493" s="293"/>
      <c r="S493" s="344"/>
      <c r="T493" s="345"/>
      <c r="U493" s="346"/>
    </row>
    <row r="494" spans="1:21" x14ac:dyDescent="0.5">
      <c r="A494" s="434" t="s">
        <v>83</v>
      </c>
      <c r="B494" s="435"/>
      <c r="C494" s="435"/>
      <c r="D494" s="435"/>
      <c r="E494" s="435"/>
      <c r="F494" s="435"/>
      <c r="G494" s="435"/>
      <c r="H494" s="435"/>
      <c r="I494" s="435"/>
      <c r="J494" s="435"/>
      <c r="K494" s="435"/>
      <c r="L494" s="435"/>
      <c r="M494" s="435"/>
      <c r="N494" s="435"/>
      <c r="O494" s="298"/>
      <c r="P494" s="298"/>
      <c r="Q494" s="299"/>
      <c r="R494" s="277"/>
      <c r="S494" s="178"/>
      <c r="T494" s="300"/>
      <c r="U494" s="191"/>
    </row>
    <row r="495" spans="1:21" x14ac:dyDescent="0.5">
      <c r="A495" s="14" t="s">
        <v>34</v>
      </c>
      <c r="B495" s="14"/>
      <c r="C495" s="474" t="s">
        <v>193</v>
      </c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6"/>
      <c r="O495" s="162"/>
      <c r="P495" s="162"/>
      <c r="Q495" s="301"/>
      <c r="R495" s="163"/>
      <c r="S495" s="315"/>
      <c r="T495" s="317"/>
      <c r="U495" s="194"/>
    </row>
    <row r="496" spans="1:21" x14ac:dyDescent="0.5">
      <c r="A496" s="437" t="s">
        <v>99</v>
      </c>
      <c r="B496" s="438"/>
      <c r="C496" s="447" t="s">
        <v>194</v>
      </c>
      <c r="D496" s="448"/>
      <c r="E496" s="448"/>
      <c r="F496" s="448"/>
      <c r="G496" s="448"/>
      <c r="H496" s="448"/>
      <c r="I496" s="448"/>
      <c r="J496" s="448"/>
      <c r="K496" s="448"/>
      <c r="L496" s="448"/>
      <c r="M496" s="448"/>
      <c r="N496" s="438"/>
      <c r="O496" s="74"/>
      <c r="P496" s="74"/>
      <c r="Q496" s="303"/>
      <c r="R496" s="138"/>
      <c r="S496" s="316"/>
      <c r="T496" s="337"/>
      <c r="U496" s="195"/>
    </row>
    <row r="497" spans="1:21" x14ac:dyDescent="0.5">
      <c r="A497" s="442"/>
      <c r="B497" s="443"/>
      <c r="C497" s="373" t="s">
        <v>116</v>
      </c>
      <c r="D497" s="373"/>
      <c r="E497" s="373"/>
      <c r="F497" s="373"/>
      <c r="G497" s="373"/>
      <c r="H497" s="373"/>
      <c r="I497" s="373"/>
      <c r="J497" s="373"/>
      <c r="K497" s="373"/>
      <c r="L497" s="373"/>
      <c r="M497" s="373"/>
      <c r="N497" s="373"/>
      <c r="O497" s="77"/>
      <c r="P497" s="77"/>
      <c r="Q497" s="304"/>
      <c r="R497" s="140"/>
      <c r="S497" s="305"/>
      <c r="T497" s="300"/>
      <c r="U497" s="193"/>
    </row>
    <row r="498" spans="1:21" x14ac:dyDescent="0.5">
      <c r="A498" s="442"/>
      <c r="B498" s="443"/>
      <c r="C498" s="446" t="s">
        <v>117</v>
      </c>
      <c r="D498" s="446"/>
      <c r="E498" s="446"/>
      <c r="F498" s="446"/>
      <c r="G498" s="446"/>
      <c r="H498" s="446"/>
      <c r="I498" s="446"/>
      <c r="J498" s="446"/>
      <c r="K498" s="446"/>
      <c r="L498" s="446"/>
      <c r="M498" s="446"/>
      <c r="N498" s="446"/>
      <c r="O498" s="77"/>
      <c r="P498" s="77"/>
      <c r="Q498" s="304"/>
      <c r="R498" s="277"/>
      <c r="S498" s="305"/>
      <c r="T498" s="300"/>
      <c r="U498" s="193"/>
    </row>
    <row r="499" spans="1:21" x14ac:dyDescent="0.5">
      <c r="A499" s="306" t="s">
        <v>101</v>
      </c>
      <c r="B499" s="275"/>
      <c r="C499" s="440" t="s">
        <v>217</v>
      </c>
      <c r="D499" s="441"/>
      <c r="E499" s="267"/>
      <c r="F499" s="267" t="s">
        <v>102</v>
      </c>
      <c r="G499" s="279"/>
      <c r="H499" s="267"/>
      <c r="I499" s="267" t="s">
        <v>103</v>
      </c>
      <c r="J499" s="267"/>
      <c r="K499" s="307"/>
      <c r="L499" s="267"/>
      <c r="M499" s="267"/>
      <c r="N499" s="268"/>
      <c r="O499" s="77"/>
      <c r="P499" s="77"/>
      <c r="Q499" s="304"/>
      <c r="R499" s="277"/>
      <c r="S499" s="305"/>
      <c r="T499" s="300"/>
      <c r="U499" s="193"/>
    </row>
    <row r="500" spans="1:21" x14ac:dyDescent="0.5">
      <c r="A500" s="442"/>
      <c r="B500" s="443"/>
      <c r="C500" s="440" t="s">
        <v>218</v>
      </c>
      <c r="D500" s="441"/>
      <c r="E500" s="308"/>
      <c r="F500" s="308" t="s">
        <v>104</v>
      </c>
      <c r="G500" s="308"/>
      <c r="H500" s="308"/>
      <c r="I500" s="308"/>
      <c r="J500" s="308"/>
      <c r="K500" s="308" t="s">
        <v>105</v>
      </c>
      <c r="L500" s="308"/>
      <c r="M500" s="308"/>
      <c r="N500" s="309"/>
      <c r="O500" s="77"/>
      <c r="P500" s="77"/>
      <c r="Q500" s="304"/>
      <c r="R500" s="277"/>
      <c r="S500" s="305"/>
      <c r="T500" s="300"/>
      <c r="U500" s="193"/>
    </row>
    <row r="501" spans="1:21" x14ac:dyDescent="0.5">
      <c r="A501" s="444"/>
      <c r="B501" s="445"/>
      <c r="C501" s="434" t="s">
        <v>106</v>
      </c>
      <c r="D501" s="435"/>
      <c r="E501" s="435"/>
      <c r="F501" s="435"/>
      <c r="G501" s="435"/>
      <c r="H501" s="435"/>
      <c r="I501" s="435"/>
      <c r="J501" s="435"/>
      <c r="K501" s="435"/>
      <c r="L501" s="435"/>
      <c r="M501" s="435"/>
      <c r="N501" s="436"/>
      <c r="O501" s="279"/>
      <c r="P501" s="279"/>
      <c r="Q501" s="310"/>
      <c r="R501" s="277"/>
      <c r="S501" s="178"/>
      <c r="T501" s="307"/>
      <c r="U501" s="190"/>
    </row>
    <row r="502" spans="1:21" x14ac:dyDescent="0.5">
      <c r="A502" s="444"/>
      <c r="B502" s="445"/>
      <c r="C502" s="434" t="s">
        <v>118</v>
      </c>
      <c r="D502" s="435"/>
      <c r="E502" s="435"/>
      <c r="F502" s="435"/>
      <c r="G502" s="435"/>
      <c r="H502" s="435"/>
      <c r="I502" s="435"/>
      <c r="J502" s="435"/>
      <c r="K502" s="435"/>
      <c r="L502" s="435"/>
      <c r="M502" s="435"/>
      <c r="N502" s="436"/>
      <c r="O502" s="279"/>
      <c r="P502" s="279"/>
      <c r="Q502" s="310"/>
      <c r="R502" s="279"/>
      <c r="S502" s="307"/>
      <c r="T502" s="307"/>
      <c r="U502" s="190"/>
    </row>
    <row r="503" spans="1:21" x14ac:dyDescent="0.5">
      <c r="A503" s="434" t="s">
        <v>107</v>
      </c>
      <c r="B503" s="435"/>
      <c r="C503" s="435"/>
      <c r="D503" s="435"/>
      <c r="E503" s="435"/>
      <c r="F503" s="435"/>
      <c r="G503" s="435"/>
      <c r="H503" s="435"/>
      <c r="I503" s="435"/>
      <c r="J503" s="435"/>
      <c r="K503" s="435"/>
      <c r="L503" s="435"/>
      <c r="M503" s="435"/>
      <c r="N503" s="436"/>
      <c r="O503" s="279"/>
      <c r="P503" s="279"/>
      <c r="Q503" s="310"/>
      <c r="R503" s="277"/>
      <c r="S503" s="178"/>
      <c r="T503" s="307"/>
      <c r="U503" s="190"/>
    </row>
    <row r="504" spans="1:21" x14ac:dyDescent="0.5">
      <c r="A504" s="444"/>
      <c r="B504" s="445"/>
      <c r="C504" s="439" t="s">
        <v>108</v>
      </c>
      <c r="D504" s="439"/>
      <c r="E504" s="439" t="s">
        <v>109</v>
      </c>
      <c r="F504" s="439"/>
      <c r="G504" s="439" t="s">
        <v>110</v>
      </c>
      <c r="H504" s="439"/>
      <c r="I504" s="439" t="s">
        <v>111</v>
      </c>
      <c r="J504" s="439"/>
      <c r="K504" s="439" t="s">
        <v>112</v>
      </c>
      <c r="L504" s="439"/>
      <c r="M504" s="439" t="s">
        <v>113</v>
      </c>
      <c r="N504" s="439"/>
      <c r="O504" s="279"/>
      <c r="P504" s="279"/>
      <c r="Q504" s="310"/>
      <c r="R504" s="277"/>
      <c r="S504" s="178"/>
      <c r="T504" s="307"/>
      <c r="U504" s="190"/>
    </row>
    <row r="505" spans="1:21" x14ac:dyDescent="0.5">
      <c r="A505" s="444"/>
      <c r="B505" s="445"/>
      <c r="C505" s="439"/>
      <c r="D505" s="439"/>
      <c r="E505" s="439"/>
      <c r="F505" s="439"/>
      <c r="G505" s="439"/>
      <c r="H505" s="439"/>
      <c r="I505" s="439"/>
      <c r="J505" s="439"/>
      <c r="K505" s="439"/>
      <c r="L505" s="439"/>
      <c r="M505" s="439"/>
      <c r="N505" s="439"/>
      <c r="O505" s="279"/>
      <c r="P505" s="279"/>
      <c r="Q505" s="310"/>
      <c r="R505" s="277"/>
      <c r="S505" s="178"/>
      <c r="T505" s="307"/>
      <c r="U505" s="190"/>
    </row>
    <row r="506" spans="1:21" x14ac:dyDescent="0.5">
      <c r="A506" s="437" t="s">
        <v>114</v>
      </c>
      <c r="B506" s="438"/>
      <c r="C506" s="449" t="s">
        <v>215</v>
      </c>
      <c r="D506" s="459"/>
      <c r="E506" s="459"/>
      <c r="F506" s="459"/>
      <c r="G506" s="459"/>
      <c r="H506" s="459"/>
      <c r="I506" s="459"/>
      <c r="J506" s="459"/>
      <c r="K506" s="459"/>
      <c r="L506" s="459"/>
      <c r="M506" s="459"/>
      <c r="N506" s="460"/>
      <c r="O506" s="74"/>
      <c r="P506" s="74"/>
      <c r="Q506" s="303"/>
      <c r="R506" s="138"/>
      <c r="S506" s="316"/>
      <c r="T506" s="337"/>
      <c r="U506" s="195"/>
    </row>
    <row r="507" spans="1:21" x14ac:dyDescent="0.5">
      <c r="A507" s="442"/>
      <c r="B507" s="443"/>
      <c r="C507" s="373" t="s">
        <v>116</v>
      </c>
      <c r="D507" s="373"/>
      <c r="E507" s="373"/>
      <c r="F507" s="373"/>
      <c r="G507" s="373"/>
      <c r="H507" s="373"/>
      <c r="I507" s="373"/>
      <c r="J507" s="373"/>
      <c r="K507" s="373"/>
      <c r="L507" s="373"/>
      <c r="M507" s="373"/>
      <c r="N507" s="373"/>
      <c r="O507" s="77"/>
      <c r="P507" s="77"/>
      <c r="Q507" s="304"/>
      <c r="R507" s="140"/>
      <c r="S507" s="305"/>
      <c r="T507" s="300"/>
      <c r="U507" s="193"/>
    </row>
    <row r="508" spans="1:21" x14ac:dyDescent="0.5">
      <c r="A508" s="442"/>
      <c r="B508" s="443"/>
      <c r="C508" s="446" t="s">
        <v>117</v>
      </c>
      <c r="D508" s="446"/>
      <c r="E508" s="446"/>
      <c r="F508" s="446"/>
      <c r="G508" s="446"/>
      <c r="H508" s="446"/>
      <c r="I508" s="446"/>
      <c r="J508" s="446"/>
      <c r="K508" s="446"/>
      <c r="L508" s="446"/>
      <c r="M508" s="446"/>
      <c r="N508" s="446"/>
      <c r="O508" s="77"/>
      <c r="P508" s="77"/>
      <c r="Q508" s="304"/>
      <c r="R508" s="277"/>
      <c r="S508" s="305"/>
      <c r="T508" s="300"/>
      <c r="U508" s="193"/>
    </row>
    <row r="509" spans="1:21" x14ac:dyDescent="0.5">
      <c r="A509" s="306" t="s">
        <v>101</v>
      </c>
      <c r="B509" s="275"/>
      <c r="C509" s="440" t="s">
        <v>217</v>
      </c>
      <c r="D509" s="441"/>
      <c r="E509" s="267"/>
      <c r="F509" s="267" t="s">
        <v>102</v>
      </c>
      <c r="G509" s="279"/>
      <c r="H509" s="267"/>
      <c r="I509" s="267" t="s">
        <v>103</v>
      </c>
      <c r="J509" s="267"/>
      <c r="K509" s="307"/>
      <c r="L509" s="267"/>
      <c r="M509" s="267"/>
      <c r="N509" s="268"/>
      <c r="O509" s="77"/>
      <c r="P509" s="77"/>
      <c r="Q509" s="304"/>
      <c r="R509" s="277"/>
      <c r="S509" s="305"/>
      <c r="T509" s="300"/>
      <c r="U509" s="193"/>
    </row>
    <row r="510" spans="1:21" x14ac:dyDescent="0.5">
      <c r="A510" s="442"/>
      <c r="B510" s="443"/>
      <c r="C510" s="440" t="s">
        <v>218</v>
      </c>
      <c r="D510" s="441"/>
      <c r="E510" s="308"/>
      <c r="F510" s="308" t="s">
        <v>104</v>
      </c>
      <c r="G510" s="308"/>
      <c r="H510" s="308"/>
      <c r="I510" s="308"/>
      <c r="J510" s="308"/>
      <c r="K510" s="308" t="s">
        <v>105</v>
      </c>
      <c r="L510" s="308"/>
      <c r="M510" s="308"/>
      <c r="N510" s="309"/>
      <c r="O510" s="77"/>
      <c r="P510" s="77"/>
      <c r="Q510" s="304"/>
      <c r="R510" s="277"/>
      <c r="S510" s="305"/>
      <c r="T510" s="300"/>
      <c r="U510" s="193"/>
    </row>
    <row r="511" spans="1:21" x14ac:dyDescent="0.5">
      <c r="A511" s="444"/>
      <c r="B511" s="445"/>
      <c r="C511" s="434" t="s">
        <v>106</v>
      </c>
      <c r="D511" s="435"/>
      <c r="E511" s="435"/>
      <c r="F511" s="435"/>
      <c r="G511" s="435"/>
      <c r="H511" s="435"/>
      <c r="I511" s="435"/>
      <c r="J511" s="435"/>
      <c r="K511" s="435"/>
      <c r="L511" s="435"/>
      <c r="M511" s="435"/>
      <c r="N511" s="436"/>
      <c r="O511" s="279"/>
      <c r="P511" s="279"/>
      <c r="Q511" s="310"/>
      <c r="R511" s="277"/>
      <c r="S511" s="178"/>
      <c r="T511" s="307"/>
      <c r="U511" s="190"/>
    </row>
    <row r="512" spans="1:21" x14ac:dyDescent="0.5">
      <c r="A512" s="444"/>
      <c r="B512" s="445"/>
      <c r="C512" s="434" t="s">
        <v>118</v>
      </c>
      <c r="D512" s="435"/>
      <c r="E512" s="435"/>
      <c r="F512" s="435"/>
      <c r="G512" s="435"/>
      <c r="H512" s="435"/>
      <c r="I512" s="435"/>
      <c r="J512" s="435"/>
      <c r="K512" s="435"/>
      <c r="L512" s="435"/>
      <c r="M512" s="435"/>
      <c r="N512" s="436"/>
      <c r="O512" s="279"/>
      <c r="P512" s="279"/>
      <c r="Q512" s="310"/>
      <c r="R512" s="279"/>
      <c r="S512" s="307"/>
      <c r="T512" s="307"/>
      <c r="U512" s="190"/>
    </row>
    <row r="513" spans="1:21" x14ac:dyDescent="0.5">
      <c r="A513" s="434" t="s">
        <v>107</v>
      </c>
      <c r="B513" s="435"/>
      <c r="C513" s="435"/>
      <c r="D513" s="435"/>
      <c r="E513" s="435"/>
      <c r="F513" s="435"/>
      <c r="G513" s="435"/>
      <c r="H513" s="435"/>
      <c r="I513" s="435"/>
      <c r="J513" s="435"/>
      <c r="K513" s="435"/>
      <c r="L513" s="435"/>
      <c r="M513" s="435"/>
      <c r="N513" s="436"/>
      <c r="O513" s="279"/>
      <c r="P513" s="279"/>
      <c r="Q513" s="310"/>
      <c r="R513" s="277"/>
      <c r="S513" s="178"/>
      <c r="T513" s="307"/>
      <c r="U513" s="190"/>
    </row>
    <row r="514" spans="1:21" x14ac:dyDescent="0.5">
      <c r="A514" s="444"/>
      <c r="B514" s="445"/>
      <c r="C514" s="439" t="s">
        <v>108</v>
      </c>
      <c r="D514" s="439"/>
      <c r="E514" s="439" t="s">
        <v>109</v>
      </c>
      <c r="F514" s="439"/>
      <c r="G514" s="439" t="s">
        <v>110</v>
      </c>
      <c r="H514" s="439"/>
      <c r="I514" s="439" t="s">
        <v>111</v>
      </c>
      <c r="J514" s="439"/>
      <c r="K514" s="439" t="s">
        <v>112</v>
      </c>
      <c r="L514" s="439"/>
      <c r="M514" s="439" t="s">
        <v>113</v>
      </c>
      <c r="N514" s="439"/>
      <c r="O514" s="279"/>
      <c r="P514" s="279"/>
      <c r="Q514" s="310"/>
      <c r="R514" s="277"/>
      <c r="S514" s="178"/>
      <c r="T514" s="307"/>
      <c r="U514" s="190"/>
    </row>
    <row r="515" spans="1:21" x14ac:dyDescent="0.5">
      <c r="A515" s="444"/>
      <c r="B515" s="445"/>
      <c r="C515" s="439"/>
      <c r="D515" s="439"/>
      <c r="E515" s="439"/>
      <c r="F515" s="439"/>
      <c r="G515" s="439"/>
      <c r="H515" s="439"/>
      <c r="I515" s="439"/>
      <c r="J515" s="439"/>
      <c r="K515" s="439"/>
      <c r="L515" s="439"/>
      <c r="M515" s="439"/>
      <c r="N515" s="439"/>
      <c r="O515" s="279"/>
      <c r="P515" s="279"/>
      <c r="Q515" s="310"/>
      <c r="R515" s="277"/>
      <c r="S515" s="178"/>
      <c r="T515" s="307"/>
      <c r="U515" s="190"/>
    </row>
    <row r="516" spans="1:21" x14ac:dyDescent="0.5">
      <c r="A516" s="437" t="s">
        <v>119</v>
      </c>
      <c r="B516" s="438"/>
      <c r="C516" s="447" t="s">
        <v>221</v>
      </c>
      <c r="D516" s="448"/>
      <c r="E516" s="448"/>
      <c r="F516" s="448"/>
      <c r="G516" s="448"/>
      <c r="H516" s="448"/>
      <c r="I516" s="448"/>
      <c r="J516" s="448"/>
      <c r="K516" s="448"/>
      <c r="L516" s="448"/>
      <c r="M516" s="448"/>
      <c r="N516" s="438"/>
      <c r="O516" s="74"/>
      <c r="P516" s="74"/>
      <c r="Q516" s="303"/>
      <c r="R516" s="138"/>
      <c r="S516" s="316"/>
      <c r="T516" s="337"/>
      <c r="U516" s="195"/>
    </row>
    <row r="517" spans="1:21" x14ac:dyDescent="0.5">
      <c r="A517" s="442"/>
      <c r="B517" s="443"/>
      <c r="C517" s="373" t="s">
        <v>116</v>
      </c>
      <c r="D517" s="373"/>
      <c r="E517" s="373"/>
      <c r="F517" s="373"/>
      <c r="G517" s="373"/>
      <c r="H517" s="373"/>
      <c r="I517" s="373"/>
      <c r="J517" s="373"/>
      <c r="K517" s="373"/>
      <c r="L517" s="373"/>
      <c r="M517" s="373"/>
      <c r="N517" s="373"/>
      <c r="O517" s="77"/>
      <c r="P517" s="77"/>
      <c r="Q517" s="304"/>
      <c r="R517" s="140"/>
      <c r="S517" s="305"/>
      <c r="T517" s="300"/>
      <c r="U517" s="193"/>
    </row>
    <row r="518" spans="1:21" x14ac:dyDescent="0.5">
      <c r="A518" s="442"/>
      <c r="B518" s="443"/>
      <c r="C518" s="446" t="s">
        <v>117</v>
      </c>
      <c r="D518" s="446"/>
      <c r="E518" s="446"/>
      <c r="F518" s="446"/>
      <c r="G518" s="446"/>
      <c r="H518" s="446"/>
      <c r="I518" s="446"/>
      <c r="J518" s="446"/>
      <c r="K518" s="446"/>
      <c r="L518" s="446"/>
      <c r="M518" s="446"/>
      <c r="N518" s="446"/>
      <c r="O518" s="77"/>
      <c r="P518" s="77"/>
      <c r="Q518" s="304"/>
      <c r="R518" s="277"/>
      <c r="S518" s="305"/>
      <c r="T518" s="300"/>
      <c r="U518" s="193"/>
    </row>
    <row r="519" spans="1:21" x14ac:dyDescent="0.5">
      <c r="A519" s="306" t="s">
        <v>101</v>
      </c>
      <c r="B519" s="275"/>
      <c r="C519" s="440" t="s">
        <v>217</v>
      </c>
      <c r="D519" s="441"/>
      <c r="E519" s="267"/>
      <c r="F519" s="267" t="s">
        <v>102</v>
      </c>
      <c r="G519" s="279"/>
      <c r="H519" s="267"/>
      <c r="I519" s="267" t="s">
        <v>103</v>
      </c>
      <c r="J519" s="267"/>
      <c r="K519" s="307"/>
      <c r="L519" s="267"/>
      <c r="M519" s="267"/>
      <c r="N519" s="268"/>
      <c r="O519" s="77"/>
      <c r="P519" s="77"/>
      <c r="Q519" s="304"/>
      <c r="R519" s="277"/>
      <c r="S519" s="305"/>
      <c r="T519" s="300"/>
      <c r="U519" s="193"/>
    </row>
    <row r="520" spans="1:21" x14ac:dyDescent="0.5">
      <c r="A520" s="442"/>
      <c r="B520" s="443"/>
      <c r="C520" s="440" t="s">
        <v>218</v>
      </c>
      <c r="D520" s="441"/>
      <c r="E520" s="308"/>
      <c r="F520" s="308" t="s">
        <v>104</v>
      </c>
      <c r="G520" s="308"/>
      <c r="H520" s="308"/>
      <c r="I520" s="308"/>
      <c r="J520" s="308"/>
      <c r="K520" s="308" t="s">
        <v>105</v>
      </c>
      <c r="L520" s="308"/>
      <c r="M520" s="308"/>
      <c r="N520" s="309"/>
      <c r="O520" s="77"/>
      <c r="P520" s="77"/>
      <c r="Q520" s="304"/>
      <c r="R520" s="277"/>
      <c r="S520" s="305"/>
      <c r="T520" s="300"/>
      <c r="U520" s="193"/>
    </row>
    <row r="521" spans="1:21" x14ac:dyDescent="0.5">
      <c r="A521" s="444"/>
      <c r="B521" s="445"/>
      <c r="C521" s="434" t="s">
        <v>106</v>
      </c>
      <c r="D521" s="435"/>
      <c r="E521" s="435"/>
      <c r="F521" s="435"/>
      <c r="G521" s="435"/>
      <c r="H521" s="435"/>
      <c r="I521" s="435"/>
      <c r="J521" s="435"/>
      <c r="K521" s="435"/>
      <c r="L521" s="435"/>
      <c r="M521" s="435"/>
      <c r="N521" s="436"/>
      <c r="O521" s="279"/>
      <c r="P521" s="279"/>
      <c r="Q521" s="310"/>
      <c r="R521" s="277"/>
      <c r="S521" s="178"/>
      <c r="T521" s="307"/>
      <c r="U521" s="190"/>
    </row>
    <row r="522" spans="1:21" x14ac:dyDescent="0.5">
      <c r="A522" s="444"/>
      <c r="B522" s="445"/>
      <c r="C522" s="434" t="s">
        <v>118</v>
      </c>
      <c r="D522" s="435"/>
      <c r="E522" s="435"/>
      <c r="F522" s="435"/>
      <c r="G522" s="435"/>
      <c r="H522" s="435"/>
      <c r="I522" s="435"/>
      <c r="J522" s="435"/>
      <c r="K522" s="435"/>
      <c r="L522" s="435"/>
      <c r="M522" s="435"/>
      <c r="N522" s="436"/>
      <c r="O522" s="279"/>
      <c r="P522" s="279"/>
      <c r="Q522" s="310"/>
      <c r="R522" s="279"/>
      <c r="S522" s="307"/>
      <c r="T522" s="307"/>
      <c r="U522" s="190"/>
    </row>
    <row r="523" spans="1:21" x14ac:dyDescent="0.5">
      <c r="A523" s="434" t="s">
        <v>107</v>
      </c>
      <c r="B523" s="435"/>
      <c r="C523" s="435"/>
      <c r="D523" s="435"/>
      <c r="E523" s="435"/>
      <c r="F523" s="435"/>
      <c r="G523" s="435"/>
      <c r="H523" s="435"/>
      <c r="I523" s="435"/>
      <c r="J523" s="435"/>
      <c r="K523" s="435"/>
      <c r="L523" s="435"/>
      <c r="M523" s="435"/>
      <c r="N523" s="436"/>
      <c r="O523" s="279"/>
      <c r="P523" s="279"/>
      <c r="Q523" s="310"/>
      <c r="R523" s="277"/>
      <c r="S523" s="178"/>
      <c r="T523" s="307"/>
      <c r="U523" s="190"/>
    </row>
    <row r="524" spans="1:21" x14ac:dyDescent="0.5">
      <c r="A524" s="444"/>
      <c r="B524" s="445"/>
      <c r="C524" s="439" t="s">
        <v>108</v>
      </c>
      <c r="D524" s="439"/>
      <c r="E524" s="439" t="s">
        <v>109</v>
      </c>
      <c r="F524" s="439"/>
      <c r="G524" s="439" t="s">
        <v>110</v>
      </c>
      <c r="H524" s="439"/>
      <c r="I524" s="439" t="s">
        <v>111</v>
      </c>
      <c r="J524" s="439"/>
      <c r="K524" s="439" t="s">
        <v>112</v>
      </c>
      <c r="L524" s="439"/>
      <c r="M524" s="439" t="s">
        <v>113</v>
      </c>
      <c r="N524" s="439"/>
      <c r="O524" s="279"/>
      <c r="P524" s="279"/>
      <c r="Q524" s="310"/>
      <c r="R524" s="277"/>
      <c r="S524" s="178"/>
      <c r="T524" s="307"/>
      <c r="U524" s="190"/>
    </row>
    <row r="525" spans="1:21" x14ac:dyDescent="0.5">
      <c r="A525" s="444"/>
      <c r="B525" s="445"/>
      <c r="C525" s="439"/>
      <c r="D525" s="439"/>
      <c r="E525" s="439"/>
      <c r="F525" s="439"/>
      <c r="G525" s="439"/>
      <c r="H525" s="439"/>
      <c r="I525" s="439"/>
      <c r="J525" s="439"/>
      <c r="K525" s="439"/>
      <c r="L525" s="439"/>
      <c r="M525" s="439"/>
      <c r="N525" s="439"/>
      <c r="O525" s="279"/>
      <c r="P525" s="279"/>
      <c r="Q525" s="310"/>
      <c r="R525" s="277"/>
      <c r="S525" s="178"/>
      <c r="T525" s="307"/>
      <c r="U525" s="190"/>
    </row>
    <row r="526" spans="1:21" x14ac:dyDescent="0.5">
      <c r="A526" s="437" t="s">
        <v>151</v>
      </c>
      <c r="B526" s="438"/>
      <c r="C526" s="447" t="s">
        <v>222</v>
      </c>
      <c r="D526" s="448"/>
      <c r="E526" s="448"/>
      <c r="F526" s="448"/>
      <c r="G526" s="448"/>
      <c r="H526" s="448"/>
      <c r="I526" s="448"/>
      <c r="J526" s="448"/>
      <c r="K526" s="448"/>
      <c r="L526" s="448"/>
      <c r="M526" s="448"/>
      <c r="N526" s="438"/>
      <c r="O526" s="16"/>
      <c r="P526" s="16"/>
      <c r="Q526" s="311"/>
      <c r="R526" s="16"/>
      <c r="S526" s="312"/>
      <c r="T526" s="312"/>
      <c r="U526" s="189"/>
    </row>
    <row r="527" spans="1:21" x14ac:dyDescent="0.5">
      <c r="A527" s="442"/>
      <c r="B527" s="443"/>
      <c r="C527" s="373" t="s">
        <v>116</v>
      </c>
      <c r="D527" s="373"/>
      <c r="E527" s="373"/>
      <c r="F527" s="373"/>
      <c r="G527" s="373"/>
      <c r="H527" s="373"/>
      <c r="I527" s="373"/>
      <c r="J527" s="373"/>
      <c r="K527" s="373"/>
      <c r="L527" s="373"/>
      <c r="M527" s="373"/>
      <c r="N527" s="373"/>
      <c r="O527" s="279"/>
      <c r="P527" s="279"/>
      <c r="Q527" s="310"/>
      <c r="R527" s="279"/>
      <c r="S527" s="307"/>
      <c r="T527" s="307"/>
      <c r="U527" s="190"/>
    </row>
    <row r="528" spans="1:21" x14ac:dyDescent="0.5">
      <c r="A528" s="442"/>
      <c r="B528" s="443"/>
      <c r="C528" s="446" t="s">
        <v>117</v>
      </c>
      <c r="D528" s="446"/>
      <c r="E528" s="446"/>
      <c r="F528" s="446"/>
      <c r="G528" s="446"/>
      <c r="H528" s="446"/>
      <c r="I528" s="446"/>
      <c r="J528" s="446"/>
      <c r="K528" s="446"/>
      <c r="L528" s="446"/>
      <c r="M528" s="446"/>
      <c r="N528" s="446"/>
      <c r="O528" s="279"/>
      <c r="P528" s="279"/>
      <c r="Q528" s="310"/>
      <c r="R528" s="279"/>
      <c r="S528" s="307"/>
      <c r="T528" s="307"/>
      <c r="U528" s="190"/>
    </row>
    <row r="529" spans="1:21" x14ac:dyDescent="0.5">
      <c r="A529" s="306" t="s">
        <v>101</v>
      </c>
      <c r="B529" s="275"/>
      <c r="C529" s="440" t="s">
        <v>217</v>
      </c>
      <c r="D529" s="441"/>
      <c r="E529" s="267"/>
      <c r="F529" s="267" t="s">
        <v>102</v>
      </c>
      <c r="G529" s="279"/>
      <c r="H529" s="267"/>
      <c r="I529" s="267" t="s">
        <v>103</v>
      </c>
      <c r="J529" s="267"/>
      <c r="K529" s="307"/>
      <c r="L529" s="267"/>
      <c r="M529" s="267"/>
      <c r="N529" s="268"/>
      <c r="O529" s="279"/>
      <c r="P529" s="279"/>
      <c r="Q529" s="310"/>
      <c r="R529" s="279"/>
      <c r="S529" s="307"/>
      <c r="T529" s="307"/>
      <c r="U529" s="190"/>
    </row>
    <row r="530" spans="1:21" x14ac:dyDescent="0.5">
      <c r="A530" s="442"/>
      <c r="B530" s="443"/>
      <c r="C530" s="440" t="s">
        <v>218</v>
      </c>
      <c r="D530" s="441"/>
      <c r="E530" s="308"/>
      <c r="F530" s="308" t="s">
        <v>104</v>
      </c>
      <c r="G530" s="308"/>
      <c r="H530" s="308"/>
      <c r="I530" s="308"/>
      <c r="J530" s="308"/>
      <c r="K530" s="308" t="s">
        <v>105</v>
      </c>
      <c r="L530" s="308"/>
      <c r="M530" s="308"/>
      <c r="N530" s="309"/>
      <c r="O530" s="279"/>
      <c r="P530" s="279"/>
      <c r="Q530" s="310"/>
      <c r="R530" s="279"/>
      <c r="S530" s="307"/>
      <c r="T530" s="307"/>
      <c r="U530" s="190"/>
    </row>
    <row r="531" spans="1:21" x14ac:dyDescent="0.5">
      <c r="A531" s="444"/>
      <c r="B531" s="445"/>
      <c r="C531" s="434" t="s">
        <v>106</v>
      </c>
      <c r="D531" s="435"/>
      <c r="E531" s="435"/>
      <c r="F531" s="435"/>
      <c r="G531" s="435"/>
      <c r="H531" s="435"/>
      <c r="I531" s="435"/>
      <c r="J531" s="435"/>
      <c r="K531" s="435"/>
      <c r="L531" s="435"/>
      <c r="M531" s="435"/>
      <c r="N531" s="436"/>
      <c r="O531" s="279"/>
      <c r="P531" s="279"/>
      <c r="Q531" s="310"/>
      <c r="R531" s="279"/>
      <c r="S531" s="307"/>
      <c r="T531" s="307"/>
      <c r="U531" s="190"/>
    </row>
    <row r="532" spans="1:21" x14ac:dyDescent="0.5">
      <c r="A532" s="444"/>
      <c r="B532" s="445"/>
      <c r="C532" s="434" t="s">
        <v>118</v>
      </c>
      <c r="D532" s="435"/>
      <c r="E532" s="435"/>
      <c r="F532" s="435"/>
      <c r="G532" s="435"/>
      <c r="H532" s="435"/>
      <c r="I532" s="435"/>
      <c r="J532" s="435"/>
      <c r="K532" s="435"/>
      <c r="L532" s="435"/>
      <c r="M532" s="435"/>
      <c r="N532" s="436"/>
      <c r="O532" s="279"/>
      <c r="P532" s="279"/>
      <c r="Q532" s="310"/>
      <c r="R532" s="279"/>
      <c r="S532" s="307"/>
      <c r="T532" s="307"/>
      <c r="U532" s="190"/>
    </row>
    <row r="533" spans="1:21" x14ac:dyDescent="0.5">
      <c r="A533" s="434" t="s">
        <v>107</v>
      </c>
      <c r="B533" s="435"/>
      <c r="C533" s="435"/>
      <c r="D533" s="435"/>
      <c r="E533" s="435"/>
      <c r="F533" s="435"/>
      <c r="G533" s="435"/>
      <c r="H533" s="435"/>
      <c r="I533" s="435"/>
      <c r="J533" s="435"/>
      <c r="K533" s="435"/>
      <c r="L533" s="435"/>
      <c r="M533" s="435"/>
      <c r="N533" s="436"/>
      <c r="O533" s="279"/>
      <c r="P533" s="279"/>
      <c r="Q533" s="310"/>
      <c r="R533" s="277"/>
      <c r="S533" s="178"/>
      <c r="T533" s="307"/>
      <c r="U533" s="190"/>
    </row>
    <row r="534" spans="1:21" x14ac:dyDescent="0.5">
      <c r="A534" s="444"/>
      <c r="B534" s="445"/>
      <c r="C534" s="439" t="s">
        <v>108</v>
      </c>
      <c r="D534" s="439"/>
      <c r="E534" s="439" t="s">
        <v>109</v>
      </c>
      <c r="F534" s="439"/>
      <c r="G534" s="439" t="s">
        <v>110</v>
      </c>
      <c r="H534" s="439"/>
      <c r="I534" s="439" t="s">
        <v>111</v>
      </c>
      <c r="J534" s="439"/>
      <c r="K534" s="439" t="s">
        <v>112</v>
      </c>
      <c r="L534" s="439"/>
      <c r="M534" s="439" t="s">
        <v>113</v>
      </c>
      <c r="N534" s="439"/>
      <c r="O534" s="279"/>
      <c r="P534" s="279"/>
      <c r="Q534" s="310"/>
      <c r="R534" s="277"/>
      <c r="S534" s="178"/>
      <c r="T534" s="307"/>
      <c r="U534" s="190"/>
    </row>
    <row r="535" spans="1:21" x14ac:dyDescent="0.5">
      <c r="A535" s="444"/>
      <c r="B535" s="445"/>
      <c r="C535" s="439"/>
      <c r="D535" s="439"/>
      <c r="E535" s="439"/>
      <c r="F535" s="439"/>
      <c r="G535" s="439"/>
      <c r="H535" s="439"/>
      <c r="I535" s="439"/>
      <c r="J535" s="439"/>
      <c r="K535" s="439"/>
      <c r="L535" s="439"/>
      <c r="M535" s="439"/>
      <c r="N535" s="439"/>
      <c r="O535" s="279"/>
      <c r="P535" s="279"/>
      <c r="Q535" s="310"/>
      <c r="R535" s="277"/>
      <c r="S535" s="178"/>
      <c r="T535" s="307"/>
      <c r="U535" s="190"/>
    </row>
    <row r="536" spans="1:21" x14ac:dyDescent="0.5">
      <c r="A536" s="14" t="s">
        <v>36</v>
      </c>
      <c r="B536" s="14"/>
      <c r="C536" s="492" t="s">
        <v>57</v>
      </c>
      <c r="D536" s="495"/>
      <c r="E536" s="495"/>
      <c r="F536" s="495"/>
      <c r="G536" s="495"/>
      <c r="H536" s="495"/>
      <c r="I536" s="495"/>
      <c r="J536" s="495"/>
      <c r="K536" s="495"/>
      <c r="L536" s="495"/>
      <c r="M536" s="495"/>
      <c r="N536" s="491"/>
      <c r="O536" s="162"/>
      <c r="P536" s="162"/>
      <c r="Q536" s="301"/>
      <c r="R536" s="163"/>
      <c r="S536" s="315"/>
      <c r="T536" s="317"/>
      <c r="U536" s="194"/>
    </row>
    <row r="537" spans="1:21" x14ac:dyDescent="0.5">
      <c r="A537" s="437" t="s">
        <v>122</v>
      </c>
      <c r="B537" s="438"/>
      <c r="C537" s="447" t="s">
        <v>223</v>
      </c>
      <c r="D537" s="470"/>
      <c r="E537" s="470"/>
      <c r="F537" s="470"/>
      <c r="G537" s="470"/>
      <c r="H537" s="470"/>
      <c r="I537" s="470"/>
      <c r="J537" s="470"/>
      <c r="K537" s="470"/>
      <c r="L537" s="470"/>
      <c r="M537" s="470"/>
      <c r="N537" s="471"/>
      <c r="O537" s="74"/>
      <c r="P537" s="74"/>
      <c r="Q537" s="303"/>
      <c r="R537" s="138"/>
      <c r="S537" s="316"/>
      <c r="T537" s="337"/>
      <c r="U537" s="195"/>
    </row>
    <row r="538" spans="1:21" x14ac:dyDescent="0.5">
      <c r="A538" s="442"/>
      <c r="B538" s="443"/>
      <c r="C538" s="373" t="s">
        <v>116</v>
      </c>
      <c r="D538" s="373"/>
      <c r="E538" s="373"/>
      <c r="F538" s="373"/>
      <c r="G538" s="373"/>
      <c r="H538" s="373"/>
      <c r="I538" s="373"/>
      <c r="J538" s="373"/>
      <c r="K538" s="373"/>
      <c r="L538" s="373"/>
      <c r="M538" s="373"/>
      <c r="N538" s="373"/>
      <c r="O538" s="77"/>
      <c r="P538" s="77"/>
      <c r="Q538" s="304"/>
      <c r="R538" s="140"/>
      <c r="S538" s="305"/>
      <c r="T538" s="300"/>
      <c r="U538" s="193"/>
    </row>
    <row r="539" spans="1:21" x14ac:dyDescent="0.5">
      <c r="A539" s="442"/>
      <c r="B539" s="443"/>
      <c r="C539" s="446" t="s">
        <v>117</v>
      </c>
      <c r="D539" s="446"/>
      <c r="E539" s="446"/>
      <c r="F539" s="446"/>
      <c r="G539" s="446"/>
      <c r="H539" s="446"/>
      <c r="I539" s="446"/>
      <c r="J539" s="446"/>
      <c r="K539" s="446"/>
      <c r="L539" s="446"/>
      <c r="M539" s="446"/>
      <c r="N539" s="446"/>
      <c r="O539" s="77"/>
      <c r="P539" s="77"/>
      <c r="Q539" s="304"/>
      <c r="R539" s="277"/>
      <c r="S539" s="305"/>
      <c r="T539" s="300"/>
      <c r="U539" s="193"/>
    </row>
    <row r="540" spans="1:21" x14ac:dyDescent="0.5">
      <c r="A540" s="306" t="s">
        <v>101</v>
      </c>
      <c r="B540" s="275"/>
      <c r="C540" s="440" t="s">
        <v>217</v>
      </c>
      <c r="D540" s="441"/>
      <c r="E540" s="267"/>
      <c r="F540" s="267" t="s">
        <v>102</v>
      </c>
      <c r="G540" s="279"/>
      <c r="H540" s="267"/>
      <c r="I540" s="267" t="s">
        <v>103</v>
      </c>
      <c r="J540" s="267"/>
      <c r="K540" s="307"/>
      <c r="L540" s="267"/>
      <c r="M540" s="267"/>
      <c r="N540" s="268"/>
      <c r="O540" s="77"/>
      <c r="P540" s="77"/>
      <c r="Q540" s="304"/>
      <c r="R540" s="277"/>
      <c r="S540" s="305"/>
      <c r="T540" s="300"/>
      <c r="U540" s="193"/>
    </row>
    <row r="541" spans="1:21" x14ac:dyDescent="0.5">
      <c r="A541" s="442"/>
      <c r="B541" s="443"/>
      <c r="C541" s="440" t="s">
        <v>218</v>
      </c>
      <c r="D541" s="441"/>
      <c r="E541" s="308"/>
      <c r="F541" s="308" t="s">
        <v>104</v>
      </c>
      <c r="G541" s="308"/>
      <c r="H541" s="308"/>
      <c r="I541" s="308"/>
      <c r="J541" s="308"/>
      <c r="K541" s="308" t="s">
        <v>105</v>
      </c>
      <c r="L541" s="308"/>
      <c r="M541" s="308"/>
      <c r="N541" s="309"/>
      <c r="O541" s="77"/>
      <c r="P541" s="77"/>
      <c r="Q541" s="304"/>
      <c r="R541" s="277"/>
      <c r="S541" s="305"/>
      <c r="T541" s="300"/>
      <c r="U541" s="193"/>
    </row>
    <row r="542" spans="1:21" x14ac:dyDescent="0.5">
      <c r="A542" s="444"/>
      <c r="B542" s="445"/>
      <c r="C542" s="434" t="s">
        <v>106</v>
      </c>
      <c r="D542" s="435"/>
      <c r="E542" s="435"/>
      <c r="F542" s="435"/>
      <c r="G542" s="435"/>
      <c r="H542" s="435"/>
      <c r="I542" s="435"/>
      <c r="J542" s="435"/>
      <c r="K542" s="435"/>
      <c r="L542" s="435"/>
      <c r="M542" s="435"/>
      <c r="N542" s="436"/>
      <c r="O542" s="279"/>
      <c r="P542" s="279"/>
      <c r="Q542" s="310"/>
      <c r="R542" s="277"/>
      <c r="S542" s="178"/>
      <c r="T542" s="307"/>
      <c r="U542" s="190"/>
    </row>
    <row r="543" spans="1:21" x14ac:dyDescent="0.5">
      <c r="A543" s="444"/>
      <c r="B543" s="445"/>
      <c r="C543" s="434" t="s">
        <v>118</v>
      </c>
      <c r="D543" s="435"/>
      <c r="E543" s="435"/>
      <c r="F543" s="435"/>
      <c r="G543" s="435"/>
      <c r="H543" s="435"/>
      <c r="I543" s="435"/>
      <c r="J543" s="435"/>
      <c r="K543" s="435"/>
      <c r="L543" s="435"/>
      <c r="M543" s="435"/>
      <c r="N543" s="436"/>
      <c r="O543" s="279"/>
      <c r="P543" s="279"/>
      <c r="Q543" s="310"/>
      <c r="R543" s="279"/>
      <c r="S543" s="307"/>
      <c r="T543" s="307"/>
      <c r="U543" s="190"/>
    </row>
    <row r="544" spans="1:21" x14ac:dyDescent="0.5">
      <c r="A544" s="434" t="s">
        <v>107</v>
      </c>
      <c r="B544" s="435"/>
      <c r="C544" s="435"/>
      <c r="D544" s="435"/>
      <c r="E544" s="435"/>
      <c r="F544" s="435"/>
      <c r="G544" s="435"/>
      <c r="H544" s="435"/>
      <c r="I544" s="435"/>
      <c r="J544" s="435"/>
      <c r="K544" s="435"/>
      <c r="L544" s="435"/>
      <c r="M544" s="435"/>
      <c r="N544" s="436"/>
      <c r="O544" s="279"/>
      <c r="P544" s="279"/>
      <c r="Q544" s="310"/>
      <c r="R544" s="277"/>
      <c r="S544" s="178"/>
      <c r="T544" s="307"/>
      <c r="U544" s="190"/>
    </row>
    <row r="545" spans="1:21" x14ac:dyDescent="0.5">
      <c r="A545" s="444"/>
      <c r="B545" s="445"/>
      <c r="C545" s="439" t="s">
        <v>108</v>
      </c>
      <c r="D545" s="439"/>
      <c r="E545" s="439" t="s">
        <v>109</v>
      </c>
      <c r="F545" s="439"/>
      <c r="G545" s="439" t="s">
        <v>110</v>
      </c>
      <c r="H545" s="439"/>
      <c r="I545" s="439" t="s">
        <v>111</v>
      </c>
      <c r="J545" s="439"/>
      <c r="K545" s="439" t="s">
        <v>112</v>
      </c>
      <c r="L545" s="439"/>
      <c r="M545" s="439" t="s">
        <v>113</v>
      </c>
      <c r="N545" s="439"/>
      <c r="O545" s="279"/>
      <c r="P545" s="279"/>
      <c r="Q545" s="310"/>
      <c r="R545" s="277"/>
      <c r="S545" s="178"/>
      <c r="T545" s="307"/>
      <c r="U545" s="190"/>
    </row>
    <row r="546" spans="1:21" x14ac:dyDescent="0.5">
      <c r="A546" s="444"/>
      <c r="B546" s="445"/>
      <c r="C546" s="439"/>
      <c r="D546" s="439"/>
      <c r="E546" s="439"/>
      <c r="F546" s="439"/>
      <c r="G546" s="439"/>
      <c r="H546" s="439"/>
      <c r="I546" s="439"/>
      <c r="J546" s="439"/>
      <c r="K546" s="439"/>
      <c r="L546" s="439"/>
      <c r="M546" s="439"/>
      <c r="N546" s="439"/>
      <c r="O546" s="279"/>
      <c r="P546" s="279"/>
      <c r="Q546" s="310"/>
      <c r="R546" s="277"/>
      <c r="S546" s="178"/>
      <c r="T546" s="307"/>
      <c r="U546" s="190"/>
    </row>
    <row r="547" spans="1:21" x14ac:dyDescent="0.5">
      <c r="A547" s="437" t="s">
        <v>124</v>
      </c>
      <c r="B547" s="438"/>
      <c r="C547" s="447" t="s">
        <v>224</v>
      </c>
      <c r="D547" s="470"/>
      <c r="E547" s="470"/>
      <c r="F547" s="470"/>
      <c r="G547" s="470"/>
      <c r="H547" s="470"/>
      <c r="I547" s="470"/>
      <c r="J547" s="470"/>
      <c r="K547" s="470"/>
      <c r="L547" s="470"/>
      <c r="M547" s="470"/>
      <c r="N547" s="471"/>
      <c r="O547" s="16"/>
      <c r="P547" s="16"/>
      <c r="Q547" s="311"/>
      <c r="R547" s="16"/>
      <c r="S547" s="312"/>
      <c r="T547" s="312"/>
      <c r="U547" s="189"/>
    </row>
    <row r="548" spans="1:21" x14ac:dyDescent="0.5">
      <c r="A548" s="442"/>
      <c r="B548" s="443"/>
      <c r="C548" s="373" t="s">
        <v>116</v>
      </c>
      <c r="D548" s="373"/>
      <c r="E548" s="373"/>
      <c r="F548" s="373"/>
      <c r="G548" s="373"/>
      <c r="H548" s="373"/>
      <c r="I548" s="373"/>
      <c r="J548" s="373"/>
      <c r="K548" s="373"/>
      <c r="L548" s="373"/>
      <c r="M548" s="373"/>
      <c r="N548" s="373"/>
      <c r="O548" s="279"/>
      <c r="P548" s="279"/>
      <c r="Q548" s="310"/>
      <c r="R548" s="279"/>
      <c r="S548" s="307"/>
      <c r="T548" s="307"/>
      <c r="U548" s="190"/>
    </row>
    <row r="549" spans="1:21" x14ac:dyDescent="0.5">
      <c r="A549" s="442"/>
      <c r="B549" s="443"/>
      <c r="C549" s="446" t="s">
        <v>117</v>
      </c>
      <c r="D549" s="446"/>
      <c r="E549" s="446"/>
      <c r="F549" s="446"/>
      <c r="G549" s="446"/>
      <c r="H549" s="446"/>
      <c r="I549" s="446"/>
      <c r="J549" s="446"/>
      <c r="K549" s="446"/>
      <c r="L549" s="446"/>
      <c r="M549" s="446"/>
      <c r="N549" s="446"/>
      <c r="O549" s="279"/>
      <c r="P549" s="279"/>
      <c r="Q549" s="310"/>
      <c r="R549" s="279"/>
      <c r="S549" s="307"/>
      <c r="T549" s="307"/>
      <c r="U549" s="190"/>
    </row>
    <row r="550" spans="1:21" x14ac:dyDescent="0.5">
      <c r="A550" s="306" t="s">
        <v>101</v>
      </c>
      <c r="B550" s="275"/>
      <c r="C550" s="440" t="s">
        <v>217</v>
      </c>
      <c r="D550" s="441"/>
      <c r="E550" s="267"/>
      <c r="F550" s="267" t="s">
        <v>102</v>
      </c>
      <c r="G550" s="279"/>
      <c r="H550" s="267"/>
      <c r="I550" s="267" t="s">
        <v>103</v>
      </c>
      <c r="J550" s="267"/>
      <c r="K550" s="307"/>
      <c r="L550" s="267"/>
      <c r="M550" s="267"/>
      <c r="N550" s="268"/>
      <c r="O550" s="279"/>
      <c r="P550" s="279"/>
      <c r="Q550" s="310"/>
      <c r="R550" s="279"/>
      <c r="S550" s="307"/>
      <c r="T550" s="307"/>
      <c r="U550" s="190"/>
    </row>
    <row r="551" spans="1:21" x14ac:dyDescent="0.5">
      <c r="A551" s="442"/>
      <c r="B551" s="443"/>
      <c r="C551" s="440" t="s">
        <v>218</v>
      </c>
      <c r="D551" s="441"/>
      <c r="E551" s="308"/>
      <c r="F551" s="308" t="s">
        <v>104</v>
      </c>
      <c r="G551" s="308"/>
      <c r="H551" s="308"/>
      <c r="I551" s="308"/>
      <c r="J551" s="308"/>
      <c r="K551" s="308" t="s">
        <v>105</v>
      </c>
      <c r="L551" s="308"/>
      <c r="M551" s="308"/>
      <c r="N551" s="309"/>
      <c r="O551" s="279"/>
      <c r="P551" s="279"/>
      <c r="Q551" s="310"/>
      <c r="R551" s="279"/>
      <c r="S551" s="307"/>
      <c r="T551" s="307"/>
      <c r="U551" s="190"/>
    </row>
    <row r="552" spans="1:21" x14ac:dyDescent="0.5">
      <c r="A552" s="444"/>
      <c r="B552" s="445"/>
      <c r="C552" s="434" t="s">
        <v>106</v>
      </c>
      <c r="D552" s="435"/>
      <c r="E552" s="435"/>
      <c r="F552" s="435"/>
      <c r="G552" s="435"/>
      <c r="H552" s="435"/>
      <c r="I552" s="435"/>
      <c r="J552" s="435"/>
      <c r="K552" s="435"/>
      <c r="L552" s="435"/>
      <c r="M552" s="435"/>
      <c r="N552" s="436"/>
      <c r="O552" s="279"/>
      <c r="P552" s="279"/>
      <c r="Q552" s="310"/>
      <c r="R552" s="279"/>
      <c r="S552" s="307"/>
      <c r="T552" s="307"/>
      <c r="U552" s="190"/>
    </row>
    <row r="553" spans="1:21" x14ac:dyDescent="0.5">
      <c r="A553" s="444"/>
      <c r="B553" s="445"/>
      <c r="C553" s="434" t="s">
        <v>118</v>
      </c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6"/>
      <c r="O553" s="279"/>
      <c r="P553" s="279"/>
      <c r="Q553" s="310"/>
      <c r="R553" s="279"/>
      <c r="S553" s="307"/>
      <c r="T553" s="307"/>
      <c r="U553" s="190"/>
    </row>
    <row r="554" spans="1:21" x14ac:dyDescent="0.5">
      <c r="A554" s="434" t="s">
        <v>107</v>
      </c>
      <c r="B554" s="435"/>
      <c r="C554" s="435"/>
      <c r="D554" s="435"/>
      <c r="E554" s="435"/>
      <c r="F554" s="435"/>
      <c r="G554" s="435"/>
      <c r="H554" s="435"/>
      <c r="I554" s="435"/>
      <c r="J554" s="435"/>
      <c r="K554" s="435"/>
      <c r="L554" s="435"/>
      <c r="M554" s="435"/>
      <c r="N554" s="436"/>
      <c r="O554" s="279"/>
      <c r="P554" s="279"/>
      <c r="Q554" s="310"/>
      <c r="R554" s="277"/>
      <c r="S554" s="178"/>
      <c r="T554" s="307"/>
      <c r="U554" s="190"/>
    </row>
    <row r="555" spans="1:21" x14ac:dyDescent="0.5">
      <c r="A555" s="444"/>
      <c r="B555" s="445"/>
      <c r="C555" s="439" t="s">
        <v>108</v>
      </c>
      <c r="D555" s="439"/>
      <c r="E555" s="439" t="s">
        <v>109</v>
      </c>
      <c r="F555" s="439"/>
      <c r="G555" s="439" t="s">
        <v>110</v>
      </c>
      <c r="H555" s="439"/>
      <c r="I555" s="439" t="s">
        <v>111</v>
      </c>
      <c r="J555" s="439"/>
      <c r="K555" s="439" t="s">
        <v>112</v>
      </c>
      <c r="L555" s="439"/>
      <c r="M555" s="439" t="s">
        <v>113</v>
      </c>
      <c r="N555" s="439"/>
      <c r="O555" s="279"/>
      <c r="P555" s="279"/>
      <c r="Q555" s="310"/>
      <c r="R555" s="277"/>
      <c r="S555" s="178"/>
      <c r="T555" s="307"/>
      <c r="U555" s="190"/>
    </row>
    <row r="556" spans="1:21" x14ac:dyDescent="0.5">
      <c r="A556" s="444"/>
      <c r="B556" s="445"/>
      <c r="C556" s="439"/>
      <c r="D556" s="439"/>
      <c r="E556" s="439"/>
      <c r="F556" s="439"/>
      <c r="G556" s="439"/>
      <c r="H556" s="439"/>
      <c r="I556" s="439"/>
      <c r="J556" s="439"/>
      <c r="K556" s="439"/>
      <c r="L556" s="439"/>
      <c r="M556" s="439"/>
      <c r="N556" s="439"/>
      <c r="O556" s="279"/>
      <c r="P556" s="279"/>
      <c r="Q556" s="310"/>
      <c r="R556" s="277"/>
      <c r="S556" s="178"/>
      <c r="T556" s="307"/>
      <c r="U556" s="190"/>
    </row>
    <row r="557" spans="1:21" s="250" customFormat="1" x14ac:dyDescent="0.5">
      <c r="A557" s="507" t="s">
        <v>126</v>
      </c>
      <c r="B557" s="508"/>
      <c r="C557" s="504" t="s">
        <v>245</v>
      </c>
      <c r="D557" s="505"/>
      <c r="E557" s="505"/>
      <c r="F557" s="505"/>
      <c r="G557" s="505"/>
      <c r="H557" s="505"/>
      <c r="I557" s="505"/>
      <c r="J557" s="505"/>
      <c r="K557" s="505"/>
      <c r="L557" s="505"/>
      <c r="M557" s="505"/>
      <c r="N557" s="506"/>
      <c r="Q557" s="349"/>
      <c r="S557" s="350"/>
      <c r="T557" s="350"/>
      <c r="U557" s="351"/>
    </row>
    <row r="558" spans="1:21" x14ac:dyDescent="0.5">
      <c r="A558" s="442"/>
      <c r="B558" s="443"/>
      <c r="C558" s="373" t="s">
        <v>116</v>
      </c>
      <c r="D558" s="373"/>
      <c r="E558" s="373"/>
      <c r="F558" s="373"/>
      <c r="G558" s="373"/>
      <c r="H558" s="373"/>
      <c r="I558" s="373"/>
      <c r="J558" s="373"/>
      <c r="K558" s="373"/>
      <c r="L558" s="373"/>
      <c r="M558" s="373"/>
      <c r="N558" s="373"/>
      <c r="O558" s="279"/>
      <c r="P558" s="279"/>
      <c r="Q558" s="310"/>
      <c r="R558" s="279"/>
      <c r="S558" s="307"/>
      <c r="T558" s="307"/>
      <c r="U558" s="190"/>
    </row>
    <row r="559" spans="1:21" x14ac:dyDescent="0.5">
      <c r="A559" s="442"/>
      <c r="B559" s="443"/>
      <c r="C559" s="446" t="s">
        <v>117</v>
      </c>
      <c r="D559" s="446"/>
      <c r="E559" s="446"/>
      <c r="F559" s="446"/>
      <c r="G559" s="446"/>
      <c r="H559" s="446"/>
      <c r="I559" s="446"/>
      <c r="J559" s="446"/>
      <c r="K559" s="446"/>
      <c r="L559" s="446"/>
      <c r="M559" s="446"/>
      <c r="N559" s="446"/>
      <c r="O559" s="279"/>
      <c r="P559" s="279"/>
      <c r="Q559" s="310"/>
      <c r="R559" s="279"/>
      <c r="S559" s="307"/>
      <c r="T559" s="307"/>
      <c r="U559" s="190"/>
    </row>
    <row r="560" spans="1:21" x14ac:dyDescent="0.5">
      <c r="A560" s="306" t="s">
        <v>101</v>
      </c>
      <c r="B560" s="275"/>
      <c r="C560" s="440" t="s">
        <v>217</v>
      </c>
      <c r="D560" s="441"/>
      <c r="E560" s="267"/>
      <c r="F560" s="267" t="s">
        <v>102</v>
      </c>
      <c r="G560" s="279"/>
      <c r="H560" s="267"/>
      <c r="I560" s="267" t="s">
        <v>103</v>
      </c>
      <c r="J560" s="267"/>
      <c r="K560" s="307"/>
      <c r="L560" s="267"/>
      <c r="M560" s="267"/>
      <c r="N560" s="268"/>
      <c r="O560" s="279"/>
      <c r="P560" s="279"/>
      <c r="Q560" s="310"/>
      <c r="R560" s="279"/>
      <c r="S560" s="307"/>
      <c r="T560" s="307"/>
      <c r="U560" s="190"/>
    </row>
    <row r="561" spans="1:21" x14ac:dyDescent="0.5">
      <c r="A561" s="442"/>
      <c r="B561" s="443"/>
      <c r="C561" s="440" t="s">
        <v>218</v>
      </c>
      <c r="D561" s="441"/>
      <c r="E561" s="308"/>
      <c r="F561" s="308" t="s">
        <v>104</v>
      </c>
      <c r="G561" s="308"/>
      <c r="H561" s="308"/>
      <c r="I561" s="308"/>
      <c r="J561" s="308"/>
      <c r="K561" s="308" t="s">
        <v>105</v>
      </c>
      <c r="L561" s="308"/>
      <c r="M561" s="308"/>
      <c r="N561" s="309"/>
      <c r="O561" s="279"/>
      <c r="P561" s="279"/>
      <c r="Q561" s="310"/>
      <c r="R561" s="279"/>
      <c r="S561" s="307"/>
      <c r="T561" s="307"/>
      <c r="U561" s="190"/>
    </row>
    <row r="562" spans="1:21" x14ac:dyDescent="0.5">
      <c r="A562" s="444"/>
      <c r="B562" s="445"/>
      <c r="C562" s="434" t="s">
        <v>106</v>
      </c>
      <c r="D562" s="435"/>
      <c r="E562" s="435"/>
      <c r="F562" s="435"/>
      <c r="G562" s="435"/>
      <c r="H562" s="435"/>
      <c r="I562" s="435"/>
      <c r="J562" s="435"/>
      <c r="K562" s="435"/>
      <c r="L562" s="435"/>
      <c r="M562" s="435"/>
      <c r="N562" s="436"/>
      <c r="O562" s="279"/>
      <c r="P562" s="279"/>
      <c r="Q562" s="310"/>
      <c r="R562" s="279"/>
      <c r="S562" s="307"/>
      <c r="T562" s="307"/>
      <c r="U562" s="190"/>
    </row>
    <row r="563" spans="1:21" x14ac:dyDescent="0.5">
      <c r="A563" s="444"/>
      <c r="B563" s="445"/>
      <c r="C563" s="434" t="s">
        <v>118</v>
      </c>
      <c r="D563" s="435"/>
      <c r="E563" s="435"/>
      <c r="F563" s="435"/>
      <c r="G563" s="435"/>
      <c r="H563" s="435"/>
      <c r="I563" s="435"/>
      <c r="J563" s="435"/>
      <c r="K563" s="435"/>
      <c r="L563" s="435"/>
      <c r="M563" s="435"/>
      <c r="N563" s="436"/>
      <c r="O563" s="279"/>
      <c r="P563" s="279"/>
      <c r="Q563" s="310"/>
      <c r="R563" s="279"/>
      <c r="S563" s="307"/>
      <c r="T563" s="307"/>
      <c r="U563" s="190"/>
    </row>
    <row r="564" spans="1:21" x14ac:dyDescent="0.5">
      <c r="A564" s="434" t="s">
        <v>107</v>
      </c>
      <c r="B564" s="435"/>
      <c r="C564" s="435"/>
      <c r="D564" s="435"/>
      <c r="E564" s="435"/>
      <c r="F564" s="435"/>
      <c r="G564" s="435"/>
      <c r="H564" s="435"/>
      <c r="I564" s="435"/>
      <c r="J564" s="435"/>
      <c r="K564" s="435"/>
      <c r="L564" s="435"/>
      <c r="M564" s="435"/>
      <c r="N564" s="436"/>
      <c r="O564" s="279"/>
      <c r="P564" s="279"/>
      <c r="Q564" s="310"/>
      <c r="R564" s="277"/>
      <c r="S564" s="178"/>
      <c r="T564" s="307"/>
      <c r="U564" s="190"/>
    </row>
    <row r="565" spans="1:21" x14ac:dyDescent="0.5">
      <c r="A565" s="444"/>
      <c r="B565" s="445"/>
      <c r="C565" s="439" t="s">
        <v>108</v>
      </c>
      <c r="D565" s="439"/>
      <c r="E565" s="439" t="s">
        <v>109</v>
      </c>
      <c r="F565" s="439"/>
      <c r="G565" s="439" t="s">
        <v>110</v>
      </c>
      <c r="H565" s="439"/>
      <c r="I565" s="439" t="s">
        <v>111</v>
      </c>
      <c r="J565" s="439"/>
      <c r="K565" s="439" t="s">
        <v>112</v>
      </c>
      <c r="L565" s="439"/>
      <c r="M565" s="439" t="s">
        <v>113</v>
      </c>
      <c r="N565" s="439"/>
      <c r="O565" s="279"/>
      <c r="P565" s="279"/>
      <c r="Q565" s="310"/>
      <c r="R565" s="277"/>
      <c r="S565" s="178"/>
      <c r="T565" s="307"/>
      <c r="U565" s="190"/>
    </row>
    <row r="566" spans="1:21" x14ac:dyDescent="0.5">
      <c r="A566" s="444"/>
      <c r="B566" s="445"/>
      <c r="C566" s="439"/>
      <c r="D566" s="439"/>
      <c r="E566" s="439"/>
      <c r="F566" s="439"/>
      <c r="G566" s="439"/>
      <c r="H566" s="439"/>
      <c r="I566" s="439"/>
      <c r="J566" s="439"/>
      <c r="K566" s="439"/>
      <c r="L566" s="439"/>
      <c r="M566" s="439"/>
      <c r="N566" s="439"/>
      <c r="O566" s="279"/>
      <c r="P566" s="279"/>
      <c r="Q566" s="310"/>
      <c r="R566" s="277"/>
      <c r="S566" s="178"/>
      <c r="T566" s="307"/>
      <c r="U566" s="190"/>
    </row>
    <row r="567" spans="1:21" x14ac:dyDescent="0.5">
      <c r="A567" s="14" t="s">
        <v>38</v>
      </c>
      <c r="B567" s="14"/>
      <c r="C567" s="501" t="s">
        <v>58</v>
      </c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6"/>
      <c r="O567" s="162"/>
      <c r="P567" s="162"/>
      <c r="Q567" s="301"/>
      <c r="R567" s="163"/>
      <c r="S567" s="315"/>
      <c r="T567" s="317"/>
      <c r="U567" s="194"/>
    </row>
    <row r="568" spans="1:21" x14ac:dyDescent="0.5">
      <c r="A568" s="437" t="s">
        <v>133</v>
      </c>
      <c r="B568" s="438"/>
      <c r="C568" s="449" t="s">
        <v>199</v>
      </c>
      <c r="D568" s="450"/>
      <c r="E568" s="450"/>
      <c r="F568" s="450"/>
      <c r="G568" s="450"/>
      <c r="H568" s="450"/>
      <c r="I568" s="450"/>
      <c r="J568" s="450"/>
      <c r="K568" s="450"/>
      <c r="L568" s="450"/>
      <c r="M568" s="450"/>
      <c r="N568" s="451"/>
      <c r="O568" s="74"/>
      <c r="P568" s="74"/>
      <c r="Q568" s="303"/>
      <c r="R568" s="138"/>
      <c r="S568" s="316"/>
      <c r="T568" s="337"/>
      <c r="U568" s="195"/>
    </row>
    <row r="569" spans="1:21" x14ac:dyDescent="0.5">
      <c r="A569" s="442"/>
      <c r="B569" s="443"/>
      <c r="C569" s="373" t="s">
        <v>116</v>
      </c>
      <c r="D569" s="373"/>
      <c r="E569" s="373"/>
      <c r="F569" s="373"/>
      <c r="G569" s="373"/>
      <c r="H569" s="373"/>
      <c r="I569" s="373"/>
      <c r="J569" s="373"/>
      <c r="K569" s="373"/>
      <c r="L569" s="373"/>
      <c r="M569" s="373"/>
      <c r="N569" s="373"/>
      <c r="O569" s="77"/>
      <c r="P569" s="77"/>
      <c r="Q569" s="304"/>
      <c r="R569" s="140"/>
      <c r="S569" s="305"/>
      <c r="T569" s="300"/>
      <c r="U569" s="193"/>
    </row>
    <row r="570" spans="1:21" x14ac:dyDescent="0.5">
      <c r="A570" s="442"/>
      <c r="B570" s="443"/>
      <c r="C570" s="446" t="s">
        <v>117</v>
      </c>
      <c r="D570" s="446"/>
      <c r="E570" s="446"/>
      <c r="F570" s="446"/>
      <c r="G570" s="446"/>
      <c r="H570" s="446"/>
      <c r="I570" s="446"/>
      <c r="J570" s="446"/>
      <c r="K570" s="446"/>
      <c r="L570" s="446"/>
      <c r="M570" s="446"/>
      <c r="N570" s="446"/>
      <c r="O570" s="77"/>
      <c r="P570" s="77"/>
      <c r="Q570" s="304"/>
      <c r="R570" s="277"/>
      <c r="S570" s="305"/>
      <c r="T570" s="300"/>
      <c r="U570" s="193"/>
    </row>
    <row r="571" spans="1:21" x14ac:dyDescent="0.5">
      <c r="A571" s="306" t="s">
        <v>101</v>
      </c>
      <c r="B571" s="275"/>
      <c r="C571" s="440" t="s">
        <v>217</v>
      </c>
      <c r="D571" s="441"/>
      <c r="E571" s="267"/>
      <c r="F571" s="267" t="s">
        <v>102</v>
      </c>
      <c r="G571" s="279"/>
      <c r="H571" s="267"/>
      <c r="I571" s="267" t="s">
        <v>103</v>
      </c>
      <c r="J571" s="267"/>
      <c r="K571" s="307"/>
      <c r="L571" s="267"/>
      <c r="M571" s="267"/>
      <c r="N571" s="268"/>
      <c r="O571" s="77"/>
      <c r="P571" s="77"/>
      <c r="Q571" s="304"/>
      <c r="R571" s="277"/>
      <c r="S571" s="305"/>
      <c r="T571" s="300"/>
      <c r="U571" s="193"/>
    </row>
    <row r="572" spans="1:21" x14ac:dyDescent="0.5">
      <c r="A572" s="442"/>
      <c r="B572" s="443"/>
      <c r="C572" s="440" t="s">
        <v>218</v>
      </c>
      <c r="D572" s="441"/>
      <c r="E572" s="308"/>
      <c r="F572" s="308" t="s">
        <v>104</v>
      </c>
      <c r="G572" s="308"/>
      <c r="H572" s="308"/>
      <c r="I572" s="308"/>
      <c r="J572" s="308"/>
      <c r="K572" s="308" t="s">
        <v>105</v>
      </c>
      <c r="L572" s="308"/>
      <c r="M572" s="308"/>
      <c r="N572" s="309"/>
      <c r="O572" s="77"/>
      <c r="P572" s="77"/>
      <c r="Q572" s="304"/>
      <c r="R572" s="277"/>
      <c r="S572" s="305"/>
      <c r="T572" s="300"/>
      <c r="U572" s="193"/>
    </row>
    <row r="573" spans="1:21" x14ac:dyDescent="0.5">
      <c r="A573" s="444"/>
      <c r="B573" s="445"/>
      <c r="C573" s="434" t="s">
        <v>106</v>
      </c>
      <c r="D573" s="435"/>
      <c r="E573" s="435"/>
      <c r="F573" s="435"/>
      <c r="G573" s="435"/>
      <c r="H573" s="435"/>
      <c r="I573" s="435"/>
      <c r="J573" s="435"/>
      <c r="K573" s="435"/>
      <c r="L573" s="435"/>
      <c r="M573" s="435"/>
      <c r="N573" s="436"/>
      <c r="O573" s="279"/>
      <c r="P573" s="279"/>
      <c r="Q573" s="310"/>
      <c r="R573" s="277"/>
      <c r="S573" s="178"/>
      <c r="T573" s="307"/>
      <c r="U573" s="190"/>
    </row>
    <row r="574" spans="1:21" x14ac:dyDescent="0.5">
      <c r="A574" s="444"/>
      <c r="B574" s="445"/>
      <c r="C574" s="434" t="s">
        <v>118</v>
      </c>
      <c r="D574" s="435"/>
      <c r="E574" s="435"/>
      <c r="F574" s="435"/>
      <c r="G574" s="435"/>
      <c r="H574" s="435"/>
      <c r="I574" s="435"/>
      <c r="J574" s="435"/>
      <c r="K574" s="435"/>
      <c r="L574" s="435"/>
      <c r="M574" s="435"/>
      <c r="N574" s="436"/>
      <c r="O574" s="279"/>
      <c r="P574" s="279"/>
      <c r="Q574" s="310"/>
      <c r="R574" s="279"/>
      <c r="S574" s="307"/>
      <c r="T574" s="307"/>
      <c r="U574" s="190"/>
    </row>
    <row r="575" spans="1:21" x14ac:dyDescent="0.5">
      <c r="A575" s="434" t="s">
        <v>107</v>
      </c>
      <c r="B575" s="435"/>
      <c r="C575" s="435"/>
      <c r="D575" s="435"/>
      <c r="E575" s="435"/>
      <c r="F575" s="435"/>
      <c r="G575" s="435"/>
      <c r="H575" s="435"/>
      <c r="I575" s="435"/>
      <c r="J575" s="435"/>
      <c r="K575" s="435"/>
      <c r="L575" s="435"/>
      <c r="M575" s="435"/>
      <c r="N575" s="436"/>
      <c r="O575" s="279"/>
      <c r="P575" s="279"/>
      <c r="Q575" s="310"/>
      <c r="R575" s="277"/>
      <c r="S575" s="178"/>
      <c r="T575" s="307"/>
      <c r="U575" s="190"/>
    </row>
    <row r="576" spans="1:21" x14ac:dyDescent="0.5">
      <c r="A576" s="444"/>
      <c r="B576" s="445"/>
      <c r="C576" s="439" t="s">
        <v>108</v>
      </c>
      <c r="D576" s="439"/>
      <c r="E576" s="439" t="s">
        <v>109</v>
      </c>
      <c r="F576" s="439"/>
      <c r="G576" s="439" t="s">
        <v>110</v>
      </c>
      <c r="H576" s="439"/>
      <c r="I576" s="439" t="s">
        <v>111</v>
      </c>
      <c r="J576" s="439"/>
      <c r="K576" s="439" t="s">
        <v>112</v>
      </c>
      <c r="L576" s="439"/>
      <c r="M576" s="439" t="s">
        <v>113</v>
      </c>
      <c r="N576" s="439"/>
      <c r="O576" s="279"/>
      <c r="P576" s="279"/>
      <c r="Q576" s="310"/>
      <c r="R576" s="277"/>
      <c r="S576" s="178"/>
      <c r="T576" s="307"/>
      <c r="U576" s="190"/>
    </row>
    <row r="577" spans="1:21" x14ac:dyDescent="0.5">
      <c r="A577" s="444"/>
      <c r="B577" s="445"/>
      <c r="C577" s="439"/>
      <c r="D577" s="439"/>
      <c r="E577" s="439"/>
      <c r="F577" s="439"/>
      <c r="G577" s="439"/>
      <c r="H577" s="439"/>
      <c r="I577" s="439"/>
      <c r="J577" s="439"/>
      <c r="K577" s="439"/>
      <c r="L577" s="439"/>
      <c r="M577" s="439"/>
      <c r="N577" s="439"/>
      <c r="O577" s="279"/>
      <c r="P577" s="279"/>
      <c r="Q577" s="310"/>
      <c r="R577" s="277"/>
      <c r="S577" s="178"/>
      <c r="T577" s="307"/>
      <c r="U577" s="190"/>
    </row>
    <row r="578" spans="1:21" x14ac:dyDescent="0.5">
      <c r="A578" s="437" t="s">
        <v>135</v>
      </c>
      <c r="B578" s="438"/>
      <c r="C578" s="449" t="s">
        <v>225</v>
      </c>
      <c r="D578" s="450"/>
      <c r="E578" s="450"/>
      <c r="F578" s="450"/>
      <c r="G578" s="450"/>
      <c r="H578" s="450"/>
      <c r="I578" s="450"/>
      <c r="J578" s="450"/>
      <c r="K578" s="450"/>
      <c r="L578" s="450"/>
      <c r="M578" s="450"/>
      <c r="N578" s="451"/>
      <c r="O578" s="74"/>
      <c r="P578" s="74"/>
      <c r="Q578" s="303"/>
      <c r="R578" s="138"/>
      <c r="S578" s="316"/>
      <c r="T578" s="337"/>
      <c r="U578" s="195"/>
    </row>
    <row r="579" spans="1:21" x14ac:dyDescent="0.5">
      <c r="A579" s="442"/>
      <c r="B579" s="443"/>
      <c r="C579" s="373" t="s">
        <v>116</v>
      </c>
      <c r="D579" s="373"/>
      <c r="E579" s="373"/>
      <c r="F579" s="373"/>
      <c r="G579" s="373"/>
      <c r="H579" s="373"/>
      <c r="I579" s="373"/>
      <c r="J579" s="373"/>
      <c r="K579" s="373"/>
      <c r="L579" s="373"/>
      <c r="M579" s="373"/>
      <c r="N579" s="373"/>
      <c r="O579" s="77"/>
      <c r="P579" s="77"/>
      <c r="Q579" s="304"/>
      <c r="R579" s="140"/>
      <c r="S579" s="305"/>
      <c r="T579" s="300"/>
      <c r="U579" s="193"/>
    </row>
    <row r="580" spans="1:21" x14ac:dyDescent="0.5">
      <c r="A580" s="442"/>
      <c r="B580" s="443"/>
      <c r="C580" s="446" t="s">
        <v>117</v>
      </c>
      <c r="D580" s="446"/>
      <c r="E580" s="446"/>
      <c r="F580" s="446"/>
      <c r="G580" s="446"/>
      <c r="H580" s="446"/>
      <c r="I580" s="446"/>
      <c r="J580" s="446"/>
      <c r="K580" s="446"/>
      <c r="L580" s="446"/>
      <c r="M580" s="446"/>
      <c r="N580" s="446"/>
      <c r="O580" s="77"/>
      <c r="P580" s="77"/>
      <c r="Q580" s="304"/>
      <c r="R580" s="277"/>
      <c r="S580" s="305"/>
      <c r="T580" s="300"/>
      <c r="U580" s="193"/>
    </row>
    <row r="581" spans="1:21" x14ac:dyDescent="0.5">
      <c r="A581" s="306" t="s">
        <v>101</v>
      </c>
      <c r="B581" s="275"/>
      <c r="C581" s="440" t="s">
        <v>217</v>
      </c>
      <c r="D581" s="441"/>
      <c r="E581" s="267"/>
      <c r="F581" s="267" t="s">
        <v>102</v>
      </c>
      <c r="G581" s="279"/>
      <c r="H581" s="267"/>
      <c r="I581" s="267" t="s">
        <v>103</v>
      </c>
      <c r="J581" s="267"/>
      <c r="K581" s="307"/>
      <c r="L581" s="267"/>
      <c r="M581" s="267"/>
      <c r="N581" s="268"/>
      <c r="O581" s="77"/>
      <c r="P581" s="77"/>
      <c r="Q581" s="304"/>
      <c r="R581" s="277"/>
      <c r="S581" s="305"/>
      <c r="T581" s="300"/>
      <c r="U581" s="193"/>
    </row>
    <row r="582" spans="1:21" x14ac:dyDescent="0.5">
      <c r="A582" s="442"/>
      <c r="B582" s="443"/>
      <c r="C582" s="440" t="s">
        <v>218</v>
      </c>
      <c r="D582" s="441"/>
      <c r="E582" s="308"/>
      <c r="F582" s="308" t="s">
        <v>104</v>
      </c>
      <c r="G582" s="308"/>
      <c r="H582" s="308"/>
      <c r="I582" s="308"/>
      <c r="J582" s="308"/>
      <c r="K582" s="308" t="s">
        <v>105</v>
      </c>
      <c r="L582" s="308"/>
      <c r="M582" s="308"/>
      <c r="N582" s="309"/>
      <c r="O582" s="77"/>
      <c r="P582" s="77"/>
      <c r="Q582" s="304"/>
      <c r="R582" s="277"/>
      <c r="S582" s="305"/>
      <c r="T582" s="300"/>
      <c r="U582" s="193"/>
    </row>
    <row r="583" spans="1:21" x14ac:dyDescent="0.5">
      <c r="A583" s="444"/>
      <c r="B583" s="445"/>
      <c r="C583" s="434" t="s">
        <v>106</v>
      </c>
      <c r="D583" s="435"/>
      <c r="E583" s="435"/>
      <c r="F583" s="435"/>
      <c r="G583" s="435"/>
      <c r="H583" s="435"/>
      <c r="I583" s="435"/>
      <c r="J583" s="435"/>
      <c r="K583" s="435"/>
      <c r="L583" s="435"/>
      <c r="M583" s="435"/>
      <c r="N583" s="436"/>
      <c r="O583" s="279"/>
      <c r="P583" s="279"/>
      <c r="Q583" s="310"/>
      <c r="R583" s="277"/>
      <c r="S583" s="178"/>
      <c r="T583" s="307"/>
      <c r="U583" s="190"/>
    </row>
    <row r="584" spans="1:21" x14ac:dyDescent="0.5">
      <c r="A584" s="444"/>
      <c r="B584" s="445"/>
      <c r="C584" s="434" t="s">
        <v>118</v>
      </c>
      <c r="D584" s="435"/>
      <c r="E584" s="435"/>
      <c r="F584" s="435"/>
      <c r="G584" s="435"/>
      <c r="H584" s="435"/>
      <c r="I584" s="435"/>
      <c r="J584" s="435"/>
      <c r="K584" s="435"/>
      <c r="L584" s="435"/>
      <c r="M584" s="435"/>
      <c r="N584" s="436"/>
      <c r="O584" s="279"/>
      <c r="P584" s="279"/>
      <c r="Q584" s="310"/>
      <c r="R584" s="279"/>
      <c r="S584" s="307"/>
      <c r="T584" s="307"/>
      <c r="U584" s="190"/>
    </row>
    <row r="585" spans="1:21" x14ac:dyDescent="0.5">
      <c r="A585" s="434" t="s">
        <v>107</v>
      </c>
      <c r="B585" s="435"/>
      <c r="C585" s="435"/>
      <c r="D585" s="435"/>
      <c r="E585" s="435"/>
      <c r="F585" s="435"/>
      <c r="G585" s="435"/>
      <c r="H585" s="435"/>
      <c r="I585" s="435"/>
      <c r="J585" s="435"/>
      <c r="K585" s="435"/>
      <c r="L585" s="435"/>
      <c r="M585" s="435"/>
      <c r="N585" s="436"/>
      <c r="O585" s="279"/>
      <c r="P585" s="279"/>
      <c r="Q585" s="310"/>
      <c r="R585" s="277"/>
      <c r="S585" s="178"/>
      <c r="T585" s="307"/>
      <c r="U585" s="190"/>
    </row>
    <row r="586" spans="1:21" x14ac:dyDescent="0.5">
      <c r="A586" s="444"/>
      <c r="B586" s="445"/>
      <c r="C586" s="439" t="s">
        <v>108</v>
      </c>
      <c r="D586" s="439"/>
      <c r="E586" s="439" t="s">
        <v>109</v>
      </c>
      <c r="F586" s="439"/>
      <c r="G586" s="439" t="s">
        <v>110</v>
      </c>
      <c r="H586" s="439"/>
      <c r="I586" s="439" t="s">
        <v>111</v>
      </c>
      <c r="J586" s="439"/>
      <c r="K586" s="439" t="s">
        <v>112</v>
      </c>
      <c r="L586" s="439"/>
      <c r="M586" s="439" t="s">
        <v>113</v>
      </c>
      <c r="N586" s="439"/>
      <c r="O586" s="279"/>
      <c r="P586" s="279"/>
      <c r="Q586" s="310"/>
      <c r="R586" s="277"/>
      <c r="S586" s="178"/>
      <c r="T586" s="307"/>
      <c r="U586" s="190"/>
    </row>
    <row r="587" spans="1:21" x14ac:dyDescent="0.5">
      <c r="A587" s="444"/>
      <c r="B587" s="445"/>
      <c r="C587" s="439"/>
      <c r="D587" s="439"/>
      <c r="E587" s="439"/>
      <c r="F587" s="439"/>
      <c r="G587" s="439"/>
      <c r="H587" s="439"/>
      <c r="I587" s="439"/>
      <c r="J587" s="439"/>
      <c r="K587" s="439"/>
      <c r="L587" s="439"/>
      <c r="M587" s="439"/>
      <c r="N587" s="439"/>
      <c r="O587" s="279"/>
      <c r="P587" s="279"/>
      <c r="Q587" s="310"/>
      <c r="R587" s="277"/>
      <c r="S587" s="178"/>
      <c r="T587" s="307"/>
      <c r="U587" s="190"/>
    </row>
    <row r="588" spans="1:21" x14ac:dyDescent="0.5">
      <c r="A588" s="437" t="s">
        <v>181</v>
      </c>
      <c r="B588" s="438"/>
      <c r="C588" s="449" t="s">
        <v>226</v>
      </c>
      <c r="D588" s="450"/>
      <c r="E588" s="450"/>
      <c r="F588" s="450"/>
      <c r="G588" s="450"/>
      <c r="H588" s="450"/>
      <c r="I588" s="450"/>
      <c r="J588" s="450"/>
      <c r="K588" s="450"/>
      <c r="L588" s="450"/>
      <c r="M588" s="450"/>
      <c r="N588" s="451"/>
      <c r="O588" s="16"/>
      <c r="P588" s="16"/>
      <c r="Q588" s="311"/>
      <c r="R588" s="16"/>
      <c r="S588" s="312"/>
      <c r="T588" s="312"/>
      <c r="U588" s="189"/>
    </row>
    <row r="589" spans="1:21" x14ac:dyDescent="0.5">
      <c r="A589" s="442"/>
      <c r="B589" s="443"/>
      <c r="C589" s="373" t="s">
        <v>116</v>
      </c>
      <c r="D589" s="373"/>
      <c r="E589" s="373"/>
      <c r="F589" s="373"/>
      <c r="G589" s="373"/>
      <c r="H589" s="373"/>
      <c r="I589" s="373"/>
      <c r="J589" s="373"/>
      <c r="K589" s="373"/>
      <c r="L589" s="373"/>
      <c r="M589" s="373"/>
      <c r="N589" s="373"/>
      <c r="O589" s="279"/>
      <c r="P589" s="279"/>
      <c r="Q589" s="310"/>
      <c r="R589" s="279"/>
      <c r="S589" s="307"/>
      <c r="T589" s="307"/>
      <c r="U589" s="190"/>
    </row>
    <row r="590" spans="1:21" x14ac:dyDescent="0.5">
      <c r="A590" s="442"/>
      <c r="B590" s="443"/>
      <c r="C590" s="446" t="s">
        <v>117</v>
      </c>
      <c r="D590" s="446"/>
      <c r="E590" s="446"/>
      <c r="F590" s="446"/>
      <c r="G590" s="446"/>
      <c r="H590" s="446"/>
      <c r="I590" s="446"/>
      <c r="J590" s="446"/>
      <c r="K590" s="446"/>
      <c r="L590" s="446"/>
      <c r="M590" s="446"/>
      <c r="N590" s="446"/>
      <c r="O590" s="279"/>
      <c r="P590" s="279"/>
      <c r="Q590" s="310"/>
      <c r="R590" s="279"/>
      <c r="S590" s="307"/>
      <c r="T590" s="307"/>
      <c r="U590" s="190"/>
    </row>
    <row r="591" spans="1:21" x14ac:dyDescent="0.5">
      <c r="A591" s="306" t="s">
        <v>101</v>
      </c>
      <c r="B591" s="275"/>
      <c r="C591" s="440" t="s">
        <v>217</v>
      </c>
      <c r="D591" s="441"/>
      <c r="E591" s="267"/>
      <c r="F591" s="267" t="s">
        <v>102</v>
      </c>
      <c r="G591" s="279"/>
      <c r="H591" s="267"/>
      <c r="I591" s="267" t="s">
        <v>103</v>
      </c>
      <c r="J591" s="267"/>
      <c r="K591" s="307"/>
      <c r="L591" s="267"/>
      <c r="M591" s="267"/>
      <c r="N591" s="268"/>
      <c r="O591" s="279"/>
      <c r="P591" s="279"/>
      <c r="Q591" s="310"/>
      <c r="R591" s="279"/>
      <c r="S591" s="307"/>
      <c r="T591" s="307"/>
      <c r="U591" s="190"/>
    </row>
    <row r="592" spans="1:21" x14ac:dyDescent="0.5">
      <c r="A592" s="442"/>
      <c r="B592" s="443"/>
      <c r="C592" s="440" t="s">
        <v>218</v>
      </c>
      <c r="D592" s="441"/>
      <c r="E592" s="308"/>
      <c r="F592" s="308" t="s">
        <v>104</v>
      </c>
      <c r="G592" s="308"/>
      <c r="H592" s="308"/>
      <c r="I592" s="308"/>
      <c r="J592" s="308"/>
      <c r="K592" s="308" t="s">
        <v>105</v>
      </c>
      <c r="L592" s="308"/>
      <c r="M592" s="308"/>
      <c r="N592" s="309"/>
      <c r="O592" s="279"/>
      <c r="P592" s="279"/>
      <c r="Q592" s="310"/>
      <c r="R592" s="279"/>
      <c r="S592" s="307"/>
      <c r="T592" s="307"/>
      <c r="U592" s="190"/>
    </row>
    <row r="593" spans="1:21" x14ac:dyDescent="0.5">
      <c r="A593" s="444"/>
      <c r="B593" s="445"/>
      <c r="C593" s="434" t="s">
        <v>106</v>
      </c>
      <c r="D593" s="435"/>
      <c r="E593" s="435"/>
      <c r="F593" s="435"/>
      <c r="G593" s="435"/>
      <c r="H593" s="435"/>
      <c r="I593" s="435"/>
      <c r="J593" s="435"/>
      <c r="K593" s="435"/>
      <c r="L593" s="435"/>
      <c r="M593" s="435"/>
      <c r="N593" s="436"/>
      <c r="O593" s="279"/>
      <c r="P593" s="279"/>
      <c r="Q593" s="310"/>
      <c r="R593" s="279"/>
      <c r="S593" s="307"/>
      <c r="T593" s="307"/>
      <c r="U593" s="190"/>
    </row>
    <row r="594" spans="1:21" x14ac:dyDescent="0.5">
      <c r="A594" s="444"/>
      <c r="B594" s="445"/>
      <c r="C594" s="434" t="s">
        <v>118</v>
      </c>
      <c r="D594" s="435"/>
      <c r="E594" s="435"/>
      <c r="F594" s="435"/>
      <c r="G594" s="435"/>
      <c r="H594" s="435"/>
      <c r="I594" s="435"/>
      <c r="J594" s="435"/>
      <c r="K594" s="435"/>
      <c r="L594" s="435"/>
      <c r="M594" s="435"/>
      <c r="N594" s="436"/>
      <c r="O594" s="279"/>
      <c r="P594" s="279"/>
      <c r="Q594" s="310"/>
      <c r="R594" s="279"/>
      <c r="S594" s="307"/>
      <c r="T594" s="307"/>
      <c r="U594" s="190"/>
    </row>
    <row r="595" spans="1:21" x14ac:dyDescent="0.5">
      <c r="A595" s="434" t="s">
        <v>107</v>
      </c>
      <c r="B595" s="435"/>
      <c r="C595" s="435"/>
      <c r="D595" s="435"/>
      <c r="E595" s="435"/>
      <c r="F595" s="435"/>
      <c r="G595" s="435"/>
      <c r="H595" s="435"/>
      <c r="I595" s="435"/>
      <c r="J595" s="435"/>
      <c r="K595" s="435"/>
      <c r="L595" s="435"/>
      <c r="M595" s="435"/>
      <c r="N595" s="436"/>
      <c r="O595" s="279"/>
      <c r="P595" s="279"/>
      <c r="Q595" s="310"/>
      <c r="R595" s="277"/>
      <c r="S595" s="178"/>
      <c r="T595" s="307"/>
      <c r="U595" s="190"/>
    </row>
    <row r="596" spans="1:21" x14ac:dyDescent="0.5">
      <c r="A596" s="444"/>
      <c r="B596" s="445"/>
      <c r="C596" s="439" t="s">
        <v>108</v>
      </c>
      <c r="D596" s="439"/>
      <c r="E596" s="439" t="s">
        <v>109</v>
      </c>
      <c r="F596" s="439"/>
      <c r="G596" s="439" t="s">
        <v>110</v>
      </c>
      <c r="H596" s="439"/>
      <c r="I596" s="439" t="s">
        <v>111</v>
      </c>
      <c r="J596" s="439"/>
      <c r="K596" s="439" t="s">
        <v>112</v>
      </c>
      <c r="L596" s="439"/>
      <c r="M596" s="439" t="s">
        <v>113</v>
      </c>
      <c r="N596" s="439"/>
      <c r="O596" s="279"/>
      <c r="P596" s="279"/>
      <c r="Q596" s="310"/>
      <c r="R596" s="277"/>
      <c r="S596" s="178"/>
      <c r="T596" s="307"/>
      <c r="U596" s="190"/>
    </row>
    <row r="597" spans="1:21" x14ac:dyDescent="0.5">
      <c r="A597" s="444"/>
      <c r="B597" s="445"/>
      <c r="C597" s="439"/>
      <c r="D597" s="439"/>
      <c r="E597" s="439"/>
      <c r="F597" s="439"/>
      <c r="G597" s="439"/>
      <c r="H597" s="439"/>
      <c r="I597" s="439"/>
      <c r="J597" s="439"/>
      <c r="K597" s="439"/>
      <c r="L597" s="439"/>
      <c r="M597" s="439"/>
      <c r="N597" s="439"/>
      <c r="O597" s="279"/>
      <c r="P597" s="279"/>
      <c r="Q597" s="310"/>
      <c r="R597" s="277"/>
      <c r="S597" s="178"/>
      <c r="T597" s="307"/>
      <c r="U597" s="190"/>
    </row>
    <row r="598" spans="1:21" x14ac:dyDescent="0.5">
      <c r="A598" s="14" t="s">
        <v>40</v>
      </c>
      <c r="B598" s="14"/>
      <c r="C598" s="501" t="s">
        <v>197</v>
      </c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6"/>
      <c r="O598" s="162"/>
      <c r="P598" s="162"/>
      <c r="Q598" s="301"/>
      <c r="R598" s="163"/>
      <c r="S598" s="315"/>
      <c r="T598" s="317"/>
      <c r="U598" s="194"/>
    </row>
    <row r="599" spans="1:21" x14ac:dyDescent="0.5">
      <c r="A599" s="437" t="s">
        <v>137</v>
      </c>
      <c r="B599" s="438"/>
      <c r="C599" s="458" t="s">
        <v>227</v>
      </c>
      <c r="D599" s="459"/>
      <c r="E599" s="459"/>
      <c r="F599" s="459"/>
      <c r="G599" s="459"/>
      <c r="H599" s="459"/>
      <c r="I599" s="459"/>
      <c r="J599" s="459"/>
      <c r="K599" s="459"/>
      <c r="L599" s="459"/>
      <c r="M599" s="459"/>
      <c r="N599" s="460"/>
      <c r="O599" s="74"/>
      <c r="P599" s="74"/>
      <c r="Q599" s="303"/>
      <c r="R599" s="138"/>
      <c r="S599" s="316"/>
      <c r="T599" s="337"/>
      <c r="U599" s="195"/>
    </row>
    <row r="600" spans="1:21" x14ac:dyDescent="0.5">
      <c r="A600" s="442"/>
      <c r="B600" s="443"/>
      <c r="C600" s="373" t="s">
        <v>116</v>
      </c>
      <c r="D600" s="373"/>
      <c r="E600" s="373"/>
      <c r="F600" s="373"/>
      <c r="G600" s="373"/>
      <c r="H600" s="373"/>
      <c r="I600" s="373"/>
      <c r="J600" s="373"/>
      <c r="K600" s="373"/>
      <c r="L600" s="373"/>
      <c r="M600" s="373"/>
      <c r="N600" s="373"/>
      <c r="O600" s="77"/>
      <c r="P600" s="77"/>
      <c r="Q600" s="304"/>
      <c r="R600" s="140"/>
      <c r="S600" s="305"/>
      <c r="T600" s="300"/>
      <c r="U600" s="193"/>
    </row>
    <row r="601" spans="1:21" x14ac:dyDescent="0.5">
      <c r="A601" s="442"/>
      <c r="B601" s="443"/>
      <c r="C601" s="446" t="s">
        <v>117</v>
      </c>
      <c r="D601" s="446"/>
      <c r="E601" s="446"/>
      <c r="F601" s="446"/>
      <c r="G601" s="446"/>
      <c r="H601" s="446"/>
      <c r="I601" s="446"/>
      <c r="J601" s="446"/>
      <c r="K601" s="446"/>
      <c r="L601" s="446"/>
      <c r="M601" s="446"/>
      <c r="N601" s="446"/>
      <c r="O601" s="77"/>
      <c r="P601" s="77"/>
      <c r="Q601" s="304"/>
      <c r="R601" s="277"/>
      <c r="S601" s="305"/>
      <c r="T601" s="300"/>
      <c r="U601" s="193"/>
    </row>
    <row r="602" spans="1:21" x14ac:dyDescent="0.5">
      <c r="A602" s="306" t="s">
        <v>101</v>
      </c>
      <c r="B602" s="275"/>
      <c r="C602" s="440" t="s">
        <v>217</v>
      </c>
      <c r="D602" s="441"/>
      <c r="E602" s="267"/>
      <c r="F602" s="267" t="s">
        <v>102</v>
      </c>
      <c r="G602" s="279"/>
      <c r="H602" s="267"/>
      <c r="I602" s="267" t="s">
        <v>103</v>
      </c>
      <c r="J602" s="267"/>
      <c r="K602" s="307"/>
      <c r="L602" s="267"/>
      <c r="M602" s="267"/>
      <c r="N602" s="268"/>
      <c r="O602" s="77"/>
      <c r="P602" s="77"/>
      <c r="Q602" s="304"/>
      <c r="R602" s="277"/>
      <c r="S602" s="305"/>
      <c r="T602" s="300"/>
      <c r="U602" s="193"/>
    </row>
    <row r="603" spans="1:21" x14ac:dyDescent="0.5">
      <c r="A603" s="442"/>
      <c r="B603" s="443"/>
      <c r="C603" s="440" t="s">
        <v>218</v>
      </c>
      <c r="D603" s="441"/>
      <c r="E603" s="308"/>
      <c r="F603" s="308" t="s">
        <v>104</v>
      </c>
      <c r="G603" s="308"/>
      <c r="H603" s="308"/>
      <c r="I603" s="308"/>
      <c r="J603" s="308"/>
      <c r="K603" s="308" t="s">
        <v>105</v>
      </c>
      <c r="L603" s="308"/>
      <c r="M603" s="308"/>
      <c r="N603" s="309"/>
      <c r="O603" s="77"/>
      <c r="P603" s="77"/>
      <c r="Q603" s="304"/>
      <c r="R603" s="277"/>
      <c r="S603" s="305"/>
      <c r="T603" s="300"/>
      <c r="U603" s="193"/>
    </row>
    <row r="604" spans="1:21" x14ac:dyDescent="0.5">
      <c r="A604" s="444"/>
      <c r="B604" s="445"/>
      <c r="C604" s="434" t="s">
        <v>106</v>
      </c>
      <c r="D604" s="435"/>
      <c r="E604" s="435"/>
      <c r="F604" s="435"/>
      <c r="G604" s="435"/>
      <c r="H604" s="435"/>
      <c r="I604" s="435"/>
      <c r="J604" s="435"/>
      <c r="K604" s="435"/>
      <c r="L604" s="435"/>
      <c r="M604" s="435"/>
      <c r="N604" s="436"/>
      <c r="O604" s="279"/>
      <c r="P604" s="279"/>
      <c r="Q604" s="310"/>
      <c r="R604" s="277"/>
      <c r="S604" s="178"/>
      <c r="T604" s="307"/>
      <c r="U604" s="190"/>
    </row>
    <row r="605" spans="1:21" x14ac:dyDescent="0.5">
      <c r="A605" s="444"/>
      <c r="B605" s="445"/>
      <c r="C605" s="434" t="s">
        <v>118</v>
      </c>
      <c r="D605" s="435"/>
      <c r="E605" s="435"/>
      <c r="F605" s="435"/>
      <c r="G605" s="435"/>
      <c r="H605" s="435"/>
      <c r="I605" s="435"/>
      <c r="J605" s="435"/>
      <c r="K605" s="435"/>
      <c r="L605" s="435"/>
      <c r="M605" s="435"/>
      <c r="N605" s="436"/>
      <c r="O605" s="279"/>
      <c r="P605" s="279"/>
      <c r="Q605" s="310"/>
      <c r="R605" s="279"/>
      <c r="S605" s="307"/>
      <c r="T605" s="307"/>
      <c r="U605" s="190"/>
    </row>
    <row r="606" spans="1:21" x14ac:dyDescent="0.5">
      <c r="A606" s="434" t="s">
        <v>107</v>
      </c>
      <c r="B606" s="435"/>
      <c r="C606" s="435"/>
      <c r="D606" s="435"/>
      <c r="E606" s="435"/>
      <c r="F606" s="435"/>
      <c r="G606" s="435"/>
      <c r="H606" s="435"/>
      <c r="I606" s="435"/>
      <c r="J606" s="435"/>
      <c r="K606" s="435"/>
      <c r="L606" s="435"/>
      <c r="M606" s="435"/>
      <c r="N606" s="436"/>
      <c r="O606" s="279"/>
      <c r="P606" s="279"/>
      <c r="Q606" s="310"/>
      <c r="R606" s="277"/>
      <c r="S606" s="178"/>
      <c r="T606" s="307"/>
      <c r="U606" s="190"/>
    </row>
    <row r="607" spans="1:21" x14ac:dyDescent="0.5">
      <c r="A607" s="444"/>
      <c r="B607" s="445"/>
      <c r="C607" s="439" t="s">
        <v>108</v>
      </c>
      <c r="D607" s="439"/>
      <c r="E607" s="439" t="s">
        <v>109</v>
      </c>
      <c r="F607" s="439"/>
      <c r="G607" s="439" t="s">
        <v>110</v>
      </c>
      <c r="H607" s="439"/>
      <c r="I607" s="439" t="s">
        <v>111</v>
      </c>
      <c r="J607" s="439"/>
      <c r="K607" s="439" t="s">
        <v>112</v>
      </c>
      <c r="L607" s="439"/>
      <c r="M607" s="439" t="s">
        <v>113</v>
      </c>
      <c r="N607" s="439"/>
      <c r="O607" s="279"/>
      <c r="P607" s="279"/>
      <c r="Q607" s="310"/>
      <c r="R607" s="277"/>
      <c r="S607" s="178"/>
      <c r="T607" s="307"/>
      <c r="U607" s="190"/>
    </row>
    <row r="608" spans="1:21" x14ac:dyDescent="0.5">
      <c r="A608" s="444"/>
      <c r="B608" s="445"/>
      <c r="C608" s="439"/>
      <c r="D608" s="439"/>
      <c r="E608" s="439"/>
      <c r="F608" s="439"/>
      <c r="G608" s="439"/>
      <c r="H608" s="439"/>
      <c r="I608" s="439"/>
      <c r="J608" s="439"/>
      <c r="K608" s="439"/>
      <c r="L608" s="439"/>
      <c r="M608" s="439"/>
      <c r="N608" s="439"/>
      <c r="O608" s="279"/>
      <c r="P608" s="279"/>
      <c r="Q608" s="310"/>
      <c r="R608" s="277"/>
      <c r="S608" s="178"/>
      <c r="T608" s="307"/>
      <c r="U608" s="190"/>
    </row>
    <row r="609" spans="1:21" x14ac:dyDescent="0.5">
      <c r="A609" s="437" t="s">
        <v>139</v>
      </c>
      <c r="B609" s="438"/>
      <c r="C609" s="449" t="s">
        <v>228</v>
      </c>
      <c r="D609" s="450"/>
      <c r="E609" s="450"/>
      <c r="F609" s="450"/>
      <c r="G609" s="450"/>
      <c r="H609" s="450"/>
      <c r="I609" s="450"/>
      <c r="J609" s="450"/>
      <c r="K609" s="450"/>
      <c r="L609" s="450"/>
      <c r="M609" s="450"/>
      <c r="N609" s="451"/>
      <c r="O609" s="74"/>
      <c r="P609" s="74"/>
      <c r="Q609" s="303"/>
      <c r="R609" s="138"/>
      <c r="S609" s="316"/>
      <c r="T609" s="337"/>
      <c r="U609" s="195"/>
    </row>
    <row r="610" spans="1:21" x14ac:dyDescent="0.5">
      <c r="A610" s="442"/>
      <c r="B610" s="443"/>
      <c r="C610" s="373" t="s">
        <v>116</v>
      </c>
      <c r="D610" s="373"/>
      <c r="E610" s="373"/>
      <c r="F610" s="373"/>
      <c r="G610" s="373"/>
      <c r="H610" s="373"/>
      <c r="I610" s="373"/>
      <c r="J610" s="373"/>
      <c r="K610" s="373"/>
      <c r="L610" s="373"/>
      <c r="M610" s="373"/>
      <c r="N610" s="373"/>
      <c r="O610" s="77"/>
      <c r="P610" s="77"/>
      <c r="Q610" s="304"/>
      <c r="R610" s="140"/>
      <c r="S610" s="305"/>
      <c r="T610" s="300"/>
      <c r="U610" s="193"/>
    </row>
    <row r="611" spans="1:21" x14ac:dyDescent="0.5">
      <c r="A611" s="442"/>
      <c r="B611" s="443"/>
      <c r="C611" s="446" t="s">
        <v>117</v>
      </c>
      <c r="D611" s="446"/>
      <c r="E611" s="446"/>
      <c r="F611" s="446"/>
      <c r="G611" s="446"/>
      <c r="H611" s="446"/>
      <c r="I611" s="446"/>
      <c r="J611" s="446"/>
      <c r="K611" s="446"/>
      <c r="L611" s="446"/>
      <c r="M611" s="446"/>
      <c r="N611" s="446"/>
      <c r="O611" s="77"/>
      <c r="P611" s="77"/>
      <c r="Q611" s="304"/>
      <c r="R611" s="277"/>
      <c r="S611" s="305"/>
      <c r="T611" s="300"/>
      <c r="U611" s="193"/>
    </row>
    <row r="612" spans="1:21" x14ac:dyDescent="0.5">
      <c r="A612" s="306" t="s">
        <v>101</v>
      </c>
      <c r="B612" s="275"/>
      <c r="C612" s="440" t="s">
        <v>217</v>
      </c>
      <c r="D612" s="441"/>
      <c r="E612" s="267"/>
      <c r="F612" s="267" t="s">
        <v>102</v>
      </c>
      <c r="G612" s="279"/>
      <c r="H612" s="267"/>
      <c r="I612" s="267" t="s">
        <v>103</v>
      </c>
      <c r="J612" s="267"/>
      <c r="K612" s="307"/>
      <c r="L612" s="267"/>
      <c r="M612" s="267"/>
      <c r="N612" s="268"/>
      <c r="O612" s="77"/>
      <c r="P612" s="77"/>
      <c r="Q612" s="304"/>
      <c r="R612" s="277"/>
      <c r="S612" s="305"/>
      <c r="T612" s="300"/>
      <c r="U612" s="193"/>
    </row>
    <row r="613" spans="1:21" x14ac:dyDescent="0.5">
      <c r="A613" s="442"/>
      <c r="B613" s="443"/>
      <c r="C613" s="440" t="s">
        <v>218</v>
      </c>
      <c r="D613" s="441"/>
      <c r="E613" s="308"/>
      <c r="F613" s="308" t="s">
        <v>104</v>
      </c>
      <c r="G613" s="308"/>
      <c r="H613" s="308"/>
      <c r="I613" s="308"/>
      <c r="J613" s="308"/>
      <c r="K613" s="308" t="s">
        <v>105</v>
      </c>
      <c r="L613" s="308"/>
      <c r="M613" s="308"/>
      <c r="N613" s="309"/>
      <c r="O613" s="77"/>
      <c r="P613" s="77"/>
      <c r="Q613" s="304"/>
      <c r="R613" s="277"/>
      <c r="S613" s="305"/>
      <c r="T613" s="300"/>
      <c r="U613" s="193"/>
    </row>
    <row r="614" spans="1:21" x14ac:dyDescent="0.5">
      <c r="A614" s="444"/>
      <c r="B614" s="445"/>
      <c r="C614" s="434" t="s">
        <v>106</v>
      </c>
      <c r="D614" s="435"/>
      <c r="E614" s="435"/>
      <c r="F614" s="435"/>
      <c r="G614" s="435"/>
      <c r="H614" s="435"/>
      <c r="I614" s="435"/>
      <c r="J614" s="435"/>
      <c r="K614" s="435"/>
      <c r="L614" s="435"/>
      <c r="M614" s="435"/>
      <c r="N614" s="436"/>
      <c r="O614" s="279"/>
      <c r="P614" s="279"/>
      <c r="Q614" s="310"/>
      <c r="R614" s="277"/>
      <c r="S614" s="178"/>
      <c r="T614" s="307"/>
      <c r="U614" s="190"/>
    </row>
    <row r="615" spans="1:21" x14ac:dyDescent="0.5">
      <c r="A615" s="444"/>
      <c r="B615" s="445"/>
      <c r="C615" s="434" t="s">
        <v>118</v>
      </c>
      <c r="D615" s="435"/>
      <c r="E615" s="435"/>
      <c r="F615" s="435"/>
      <c r="G615" s="435"/>
      <c r="H615" s="435"/>
      <c r="I615" s="435"/>
      <c r="J615" s="435"/>
      <c r="K615" s="435"/>
      <c r="L615" s="435"/>
      <c r="M615" s="435"/>
      <c r="N615" s="436"/>
      <c r="O615" s="279"/>
      <c r="P615" s="279"/>
      <c r="Q615" s="310"/>
      <c r="R615" s="279"/>
      <c r="S615" s="307"/>
      <c r="T615" s="307"/>
      <c r="U615" s="190"/>
    </row>
    <row r="616" spans="1:21" x14ac:dyDescent="0.5">
      <c r="A616" s="434" t="s">
        <v>107</v>
      </c>
      <c r="B616" s="435"/>
      <c r="C616" s="435"/>
      <c r="D616" s="435"/>
      <c r="E616" s="435"/>
      <c r="F616" s="435"/>
      <c r="G616" s="435"/>
      <c r="H616" s="435"/>
      <c r="I616" s="435"/>
      <c r="J616" s="435"/>
      <c r="K616" s="435"/>
      <c r="L616" s="435"/>
      <c r="M616" s="435"/>
      <c r="N616" s="436"/>
      <c r="O616" s="279"/>
      <c r="P616" s="279"/>
      <c r="Q616" s="310"/>
      <c r="R616" s="277"/>
      <c r="S616" s="178"/>
      <c r="T616" s="307"/>
      <c r="U616" s="190"/>
    </row>
    <row r="617" spans="1:21" x14ac:dyDescent="0.5">
      <c r="A617" s="444"/>
      <c r="B617" s="445"/>
      <c r="C617" s="439" t="s">
        <v>108</v>
      </c>
      <c r="D617" s="439"/>
      <c r="E617" s="439" t="s">
        <v>109</v>
      </c>
      <c r="F617" s="439"/>
      <c r="G617" s="439" t="s">
        <v>110</v>
      </c>
      <c r="H617" s="439"/>
      <c r="I617" s="439" t="s">
        <v>111</v>
      </c>
      <c r="J617" s="439"/>
      <c r="K617" s="439" t="s">
        <v>112</v>
      </c>
      <c r="L617" s="439"/>
      <c r="M617" s="439" t="s">
        <v>113</v>
      </c>
      <c r="N617" s="439"/>
      <c r="O617" s="279"/>
      <c r="P617" s="279"/>
      <c r="Q617" s="310"/>
      <c r="R617" s="277"/>
      <c r="S617" s="178"/>
      <c r="T617" s="307"/>
      <c r="U617" s="190"/>
    </row>
    <row r="618" spans="1:21" x14ac:dyDescent="0.5">
      <c r="A618" s="444"/>
      <c r="B618" s="445"/>
      <c r="C618" s="439"/>
      <c r="D618" s="439"/>
      <c r="E618" s="439"/>
      <c r="F618" s="439"/>
      <c r="G618" s="439"/>
      <c r="H618" s="439"/>
      <c r="I618" s="439"/>
      <c r="J618" s="439"/>
      <c r="K618" s="439"/>
      <c r="L618" s="439"/>
      <c r="M618" s="439"/>
      <c r="N618" s="439"/>
      <c r="O618" s="279"/>
      <c r="P618" s="279"/>
      <c r="Q618" s="310"/>
      <c r="R618" s="277"/>
      <c r="S618" s="178"/>
      <c r="T618" s="307"/>
      <c r="U618" s="190"/>
    </row>
    <row r="619" spans="1:21" x14ac:dyDescent="0.5">
      <c r="A619" s="437" t="s">
        <v>141</v>
      </c>
      <c r="B619" s="438"/>
      <c r="C619" s="449" t="s">
        <v>229</v>
      </c>
      <c r="D619" s="450"/>
      <c r="E619" s="450"/>
      <c r="F619" s="450"/>
      <c r="G619" s="450"/>
      <c r="H619" s="450"/>
      <c r="I619" s="450"/>
      <c r="J619" s="450"/>
      <c r="K619" s="450"/>
      <c r="L619" s="450"/>
      <c r="M619" s="450"/>
      <c r="N619" s="451"/>
      <c r="O619" s="16"/>
      <c r="P619" s="16"/>
      <c r="Q619" s="311"/>
      <c r="R619" s="16"/>
      <c r="S619" s="312"/>
      <c r="T619" s="312"/>
      <c r="U619" s="189"/>
    </row>
    <row r="620" spans="1:21" x14ac:dyDescent="0.5">
      <c r="A620" s="442"/>
      <c r="B620" s="443"/>
      <c r="C620" s="373" t="s">
        <v>116</v>
      </c>
      <c r="D620" s="373"/>
      <c r="E620" s="373"/>
      <c r="F620" s="373"/>
      <c r="G620" s="373"/>
      <c r="H620" s="373"/>
      <c r="I620" s="373"/>
      <c r="J620" s="373"/>
      <c r="K620" s="373"/>
      <c r="L620" s="373"/>
      <c r="M620" s="373"/>
      <c r="N620" s="373"/>
      <c r="O620" s="279"/>
      <c r="P620" s="279"/>
      <c r="Q620" s="310"/>
      <c r="R620" s="279"/>
      <c r="S620" s="307"/>
      <c r="T620" s="307"/>
      <c r="U620" s="190"/>
    </row>
    <row r="621" spans="1:21" x14ac:dyDescent="0.5">
      <c r="A621" s="442"/>
      <c r="B621" s="443"/>
      <c r="C621" s="446" t="s">
        <v>117</v>
      </c>
      <c r="D621" s="446"/>
      <c r="E621" s="446"/>
      <c r="F621" s="446"/>
      <c r="G621" s="446"/>
      <c r="H621" s="446"/>
      <c r="I621" s="446"/>
      <c r="J621" s="446"/>
      <c r="K621" s="446"/>
      <c r="L621" s="446"/>
      <c r="M621" s="446"/>
      <c r="N621" s="446"/>
      <c r="O621" s="279"/>
      <c r="P621" s="279"/>
      <c r="Q621" s="310"/>
      <c r="R621" s="279"/>
      <c r="S621" s="307"/>
      <c r="T621" s="307"/>
      <c r="U621" s="190"/>
    </row>
    <row r="622" spans="1:21" x14ac:dyDescent="0.5">
      <c r="A622" s="306" t="s">
        <v>101</v>
      </c>
      <c r="B622" s="275"/>
      <c r="C622" s="440" t="s">
        <v>217</v>
      </c>
      <c r="D622" s="441"/>
      <c r="E622" s="267"/>
      <c r="F622" s="267" t="s">
        <v>102</v>
      </c>
      <c r="G622" s="279"/>
      <c r="H622" s="267"/>
      <c r="I622" s="267" t="s">
        <v>103</v>
      </c>
      <c r="J622" s="267"/>
      <c r="K622" s="307"/>
      <c r="L622" s="267"/>
      <c r="M622" s="267"/>
      <c r="N622" s="268"/>
      <c r="O622" s="279"/>
      <c r="P622" s="279"/>
      <c r="Q622" s="310"/>
      <c r="R622" s="279"/>
      <c r="S622" s="307"/>
      <c r="T622" s="307"/>
      <c r="U622" s="190"/>
    </row>
    <row r="623" spans="1:21" x14ac:dyDescent="0.5">
      <c r="A623" s="442"/>
      <c r="B623" s="443"/>
      <c r="C623" s="440" t="s">
        <v>218</v>
      </c>
      <c r="D623" s="441"/>
      <c r="E623" s="308"/>
      <c r="F623" s="308" t="s">
        <v>104</v>
      </c>
      <c r="G623" s="308"/>
      <c r="H623" s="308"/>
      <c r="I623" s="308"/>
      <c r="J623" s="308"/>
      <c r="K623" s="308" t="s">
        <v>105</v>
      </c>
      <c r="L623" s="308"/>
      <c r="M623" s="308"/>
      <c r="N623" s="309"/>
      <c r="O623" s="279"/>
      <c r="P623" s="279"/>
      <c r="Q623" s="310"/>
      <c r="R623" s="279"/>
      <c r="S623" s="307"/>
      <c r="T623" s="307"/>
      <c r="U623" s="190"/>
    </row>
    <row r="624" spans="1:21" x14ac:dyDescent="0.5">
      <c r="A624" s="444"/>
      <c r="B624" s="445"/>
      <c r="C624" s="434" t="s">
        <v>106</v>
      </c>
      <c r="D624" s="435"/>
      <c r="E624" s="435"/>
      <c r="F624" s="435"/>
      <c r="G624" s="435"/>
      <c r="H624" s="435"/>
      <c r="I624" s="435"/>
      <c r="J624" s="435"/>
      <c r="K624" s="435"/>
      <c r="L624" s="435"/>
      <c r="M624" s="435"/>
      <c r="N624" s="436"/>
      <c r="O624" s="279"/>
      <c r="P624" s="279"/>
      <c r="Q624" s="310"/>
      <c r="R624" s="279"/>
      <c r="S624" s="307"/>
      <c r="T624" s="307"/>
      <c r="U624" s="190"/>
    </row>
    <row r="625" spans="1:21" x14ac:dyDescent="0.5">
      <c r="A625" s="444"/>
      <c r="B625" s="445"/>
      <c r="C625" s="434" t="s">
        <v>118</v>
      </c>
      <c r="D625" s="435"/>
      <c r="E625" s="435"/>
      <c r="F625" s="435"/>
      <c r="G625" s="435"/>
      <c r="H625" s="435"/>
      <c r="I625" s="435"/>
      <c r="J625" s="435"/>
      <c r="K625" s="435"/>
      <c r="L625" s="435"/>
      <c r="M625" s="435"/>
      <c r="N625" s="436"/>
      <c r="O625" s="279"/>
      <c r="P625" s="279"/>
      <c r="Q625" s="310"/>
      <c r="R625" s="279"/>
      <c r="S625" s="307"/>
      <c r="T625" s="307"/>
      <c r="U625" s="190"/>
    </row>
    <row r="626" spans="1:21" x14ac:dyDescent="0.5">
      <c r="A626" s="434" t="s">
        <v>107</v>
      </c>
      <c r="B626" s="435"/>
      <c r="C626" s="435"/>
      <c r="D626" s="435"/>
      <c r="E626" s="435"/>
      <c r="F626" s="435"/>
      <c r="G626" s="435"/>
      <c r="H626" s="435"/>
      <c r="I626" s="435"/>
      <c r="J626" s="435"/>
      <c r="K626" s="435"/>
      <c r="L626" s="435"/>
      <c r="M626" s="435"/>
      <c r="N626" s="436"/>
      <c r="O626" s="279"/>
      <c r="P626" s="279"/>
      <c r="Q626" s="310"/>
      <c r="R626" s="277"/>
      <c r="S626" s="178"/>
      <c r="T626" s="307"/>
      <c r="U626" s="190"/>
    </row>
    <row r="627" spans="1:21" x14ac:dyDescent="0.5">
      <c r="A627" s="444"/>
      <c r="B627" s="445"/>
      <c r="C627" s="439" t="s">
        <v>108</v>
      </c>
      <c r="D627" s="439"/>
      <c r="E627" s="439" t="s">
        <v>109</v>
      </c>
      <c r="F627" s="439"/>
      <c r="G627" s="439" t="s">
        <v>110</v>
      </c>
      <c r="H627" s="439"/>
      <c r="I627" s="439" t="s">
        <v>111</v>
      </c>
      <c r="J627" s="439"/>
      <c r="K627" s="439" t="s">
        <v>112</v>
      </c>
      <c r="L627" s="439"/>
      <c r="M627" s="439" t="s">
        <v>113</v>
      </c>
      <c r="N627" s="439"/>
      <c r="O627" s="279"/>
      <c r="P627" s="279"/>
      <c r="Q627" s="310"/>
      <c r="R627" s="277"/>
      <c r="S627" s="178"/>
      <c r="T627" s="307"/>
      <c r="U627" s="190"/>
    </row>
    <row r="628" spans="1:21" x14ac:dyDescent="0.5">
      <c r="A628" s="444"/>
      <c r="B628" s="445"/>
      <c r="C628" s="439"/>
      <c r="D628" s="439"/>
      <c r="E628" s="439"/>
      <c r="F628" s="439"/>
      <c r="G628" s="439"/>
      <c r="H628" s="439"/>
      <c r="I628" s="439"/>
      <c r="J628" s="439"/>
      <c r="K628" s="439"/>
      <c r="L628" s="439"/>
      <c r="M628" s="439"/>
      <c r="N628" s="439"/>
      <c r="O628" s="279"/>
      <c r="P628" s="279"/>
      <c r="Q628" s="310"/>
      <c r="R628" s="277"/>
      <c r="S628" s="178"/>
      <c r="T628" s="307"/>
      <c r="U628" s="190"/>
    </row>
    <row r="629" spans="1:21" x14ac:dyDescent="0.5">
      <c r="A629" s="14" t="s">
        <v>42</v>
      </c>
      <c r="B629" s="14"/>
      <c r="C629" s="501" t="s">
        <v>59</v>
      </c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6"/>
      <c r="O629" s="13"/>
      <c r="P629" s="13"/>
      <c r="Q629" s="329"/>
      <c r="R629" s="13"/>
      <c r="S629" s="330"/>
      <c r="T629" s="330"/>
      <c r="U629" s="331"/>
    </row>
    <row r="630" spans="1:21" x14ac:dyDescent="0.5">
      <c r="A630" s="437" t="s">
        <v>143</v>
      </c>
      <c r="B630" s="438"/>
      <c r="C630" s="447" t="s">
        <v>230</v>
      </c>
      <c r="D630" s="470"/>
      <c r="E630" s="470"/>
      <c r="F630" s="470"/>
      <c r="G630" s="470"/>
      <c r="H630" s="470"/>
      <c r="I630" s="470"/>
      <c r="J630" s="470"/>
      <c r="K630" s="470"/>
      <c r="L630" s="470"/>
      <c r="M630" s="470"/>
      <c r="N630" s="471"/>
      <c r="O630" s="16"/>
      <c r="P630" s="16"/>
      <c r="Q630" s="311"/>
      <c r="R630" s="16"/>
      <c r="S630" s="312"/>
      <c r="T630" s="312"/>
      <c r="U630" s="189"/>
    </row>
    <row r="631" spans="1:21" x14ac:dyDescent="0.5">
      <c r="A631" s="442"/>
      <c r="B631" s="443"/>
      <c r="C631" s="373" t="s">
        <v>116</v>
      </c>
      <c r="D631" s="373"/>
      <c r="E631" s="373"/>
      <c r="F631" s="373"/>
      <c r="G631" s="373"/>
      <c r="H631" s="373"/>
      <c r="I631" s="373"/>
      <c r="J631" s="373"/>
      <c r="K631" s="373"/>
      <c r="L631" s="373"/>
      <c r="M631" s="373"/>
      <c r="N631" s="373"/>
      <c r="O631" s="279"/>
      <c r="P631" s="279"/>
      <c r="Q631" s="310"/>
      <c r="R631" s="279"/>
      <c r="S631" s="307"/>
      <c r="T631" s="307"/>
      <c r="U631" s="190"/>
    </row>
    <row r="632" spans="1:21" x14ac:dyDescent="0.5">
      <c r="A632" s="442"/>
      <c r="B632" s="443"/>
      <c r="C632" s="446" t="s">
        <v>117</v>
      </c>
      <c r="D632" s="446"/>
      <c r="E632" s="446"/>
      <c r="F632" s="446"/>
      <c r="G632" s="446"/>
      <c r="H632" s="446"/>
      <c r="I632" s="446"/>
      <c r="J632" s="446"/>
      <c r="K632" s="446"/>
      <c r="L632" s="446"/>
      <c r="M632" s="446"/>
      <c r="N632" s="446"/>
      <c r="O632" s="279"/>
      <c r="P632" s="279"/>
      <c r="Q632" s="310"/>
      <c r="R632" s="279"/>
      <c r="S632" s="307"/>
      <c r="T632" s="307"/>
      <c r="U632" s="190"/>
    </row>
    <row r="633" spans="1:21" x14ac:dyDescent="0.5">
      <c r="A633" s="306" t="s">
        <v>101</v>
      </c>
      <c r="B633" s="275"/>
      <c r="C633" s="440" t="s">
        <v>217</v>
      </c>
      <c r="D633" s="441"/>
      <c r="E633" s="267"/>
      <c r="F633" s="267" t="s">
        <v>102</v>
      </c>
      <c r="G633" s="279"/>
      <c r="H633" s="267"/>
      <c r="I633" s="267" t="s">
        <v>103</v>
      </c>
      <c r="J633" s="267"/>
      <c r="K633" s="307"/>
      <c r="L633" s="267"/>
      <c r="M633" s="267"/>
      <c r="N633" s="268"/>
      <c r="O633" s="279"/>
      <c r="P633" s="279"/>
      <c r="Q633" s="310"/>
      <c r="R633" s="279"/>
      <c r="S633" s="307"/>
      <c r="T633" s="307"/>
      <c r="U633" s="190"/>
    </row>
    <row r="634" spans="1:21" x14ac:dyDescent="0.5">
      <c r="A634" s="442"/>
      <c r="B634" s="443"/>
      <c r="C634" s="440" t="s">
        <v>218</v>
      </c>
      <c r="D634" s="441"/>
      <c r="E634" s="308"/>
      <c r="F634" s="308" t="s">
        <v>104</v>
      </c>
      <c r="G634" s="308"/>
      <c r="H634" s="308"/>
      <c r="I634" s="308"/>
      <c r="J634" s="308"/>
      <c r="K634" s="308" t="s">
        <v>105</v>
      </c>
      <c r="L634" s="308"/>
      <c r="M634" s="308"/>
      <c r="N634" s="309"/>
      <c r="O634" s="279"/>
      <c r="P634" s="279"/>
      <c r="Q634" s="310"/>
      <c r="R634" s="279"/>
      <c r="S634" s="307"/>
      <c r="T634" s="307"/>
      <c r="U634" s="190"/>
    </row>
    <row r="635" spans="1:21" x14ac:dyDescent="0.5">
      <c r="A635" s="444"/>
      <c r="B635" s="445"/>
      <c r="C635" s="434" t="s">
        <v>106</v>
      </c>
      <c r="D635" s="435"/>
      <c r="E635" s="435"/>
      <c r="F635" s="435"/>
      <c r="G635" s="435"/>
      <c r="H635" s="435"/>
      <c r="I635" s="435"/>
      <c r="J635" s="435"/>
      <c r="K635" s="435"/>
      <c r="L635" s="435"/>
      <c r="M635" s="435"/>
      <c r="N635" s="436"/>
      <c r="O635" s="279"/>
      <c r="P635" s="279"/>
      <c r="Q635" s="310"/>
      <c r="R635" s="279"/>
      <c r="S635" s="307"/>
      <c r="T635" s="307"/>
      <c r="U635" s="190"/>
    </row>
    <row r="636" spans="1:21" x14ac:dyDescent="0.5">
      <c r="A636" s="444"/>
      <c r="B636" s="445"/>
      <c r="C636" s="434" t="s">
        <v>118</v>
      </c>
      <c r="D636" s="435"/>
      <c r="E636" s="435"/>
      <c r="F636" s="435"/>
      <c r="G636" s="435"/>
      <c r="H636" s="435"/>
      <c r="I636" s="435"/>
      <c r="J636" s="435"/>
      <c r="K636" s="435"/>
      <c r="L636" s="435"/>
      <c r="M636" s="435"/>
      <c r="N636" s="436"/>
      <c r="O636" s="279"/>
      <c r="P636" s="279"/>
      <c r="Q636" s="310"/>
      <c r="R636" s="279"/>
      <c r="S636" s="307"/>
      <c r="T636" s="307"/>
      <c r="U636" s="190"/>
    </row>
    <row r="637" spans="1:21" x14ac:dyDescent="0.5">
      <c r="A637" s="434" t="s">
        <v>107</v>
      </c>
      <c r="B637" s="435"/>
      <c r="C637" s="435"/>
      <c r="D637" s="435"/>
      <c r="E637" s="435"/>
      <c r="F637" s="435"/>
      <c r="G637" s="435"/>
      <c r="H637" s="435"/>
      <c r="I637" s="435"/>
      <c r="J637" s="435"/>
      <c r="K637" s="435"/>
      <c r="L637" s="435"/>
      <c r="M637" s="435"/>
      <c r="N637" s="436"/>
      <c r="O637" s="279"/>
      <c r="P637" s="279"/>
      <c r="Q637" s="310"/>
      <c r="R637" s="277"/>
      <c r="S637" s="178"/>
      <c r="T637" s="307"/>
      <c r="U637" s="190"/>
    </row>
    <row r="638" spans="1:21" x14ac:dyDescent="0.5">
      <c r="A638" s="444"/>
      <c r="B638" s="445"/>
      <c r="C638" s="439" t="s">
        <v>108</v>
      </c>
      <c r="D638" s="439"/>
      <c r="E638" s="439" t="s">
        <v>109</v>
      </c>
      <c r="F638" s="439"/>
      <c r="G638" s="439" t="s">
        <v>110</v>
      </c>
      <c r="H638" s="439"/>
      <c r="I638" s="439" t="s">
        <v>111</v>
      </c>
      <c r="J638" s="439"/>
      <c r="K638" s="439" t="s">
        <v>112</v>
      </c>
      <c r="L638" s="439"/>
      <c r="M638" s="439" t="s">
        <v>113</v>
      </c>
      <c r="N638" s="439"/>
      <c r="O638" s="279"/>
      <c r="P638" s="279"/>
      <c r="Q638" s="310"/>
      <c r="R638" s="277"/>
      <c r="S638" s="178"/>
      <c r="T638" s="307"/>
      <c r="U638" s="190"/>
    </row>
    <row r="639" spans="1:21" x14ac:dyDescent="0.5">
      <c r="A639" s="444"/>
      <c r="B639" s="445"/>
      <c r="C639" s="439"/>
      <c r="D639" s="439"/>
      <c r="E639" s="439"/>
      <c r="F639" s="439"/>
      <c r="G639" s="439"/>
      <c r="H639" s="439"/>
      <c r="I639" s="439"/>
      <c r="J639" s="439"/>
      <c r="K639" s="439"/>
      <c r="L639" s="439"/>
      <c r="M639" s="439"/>
      <c r="N639" s="439"/>
      <c r="O639" s="279"/>
      <c r="P639" s="279"/>
      <c r="Q639" s="310"/>
      <c r="R639" s="277"/>
      <c r="S639" s="178"/>
      <c r="T639" s="307"/>
      <c r="U639" s="190"/>
    </row>
    <row r="640" spans="1:21" x14ac:dyDescent="0.5">
      <c r="A640" s="437" t="s">
        <v>145</v>
      </c>
      <c r="B640" s="438"/>
      <c r="C640" s="447" t="s">
        <v>231</v>
      </c>
      <c r="D640" s="470"/>
      <c r="E640" s="470"/>
      <c r="F640" s="470"/>
      <c r="G640" s="470"/>
      <c r="H640" s="470"/>
      <c r="I640" s="470"/>
      <c r="J640" s="470"/>
      <c r="K640" s="470"/>
      <c r="L640" s="470"/>
      <c r="M640" s="470"/>
      <c r="N640" s="471"/>
      <c r="O640" s="16"/>
      <c r="P640" s="16"/>
      <c r="Q640" s="311"/>
      <c r="R640" s="16"/>
      <c r="S640" s="312"/>
      <c r="T640" s="312"/>
      <c r="U640" s="189"/>
    </row>
    <row r="641" spans="1:21" x14ac:dyDescent="0.5">
      <c r="A641" s="442"/>
      <c r="B641" s="443"/>
      <c r="C641" s="373" t="s">
        <v>116</v>
      </c>
      <c r="D641" s="373"/>
      <c r="E641" s="373"/>
      <c r="F641" s="373"/>
      <c r="G641" s="373"/>
      <c r="H641" s="373"/>
      <c r="I641" s="373"/>
      <c r="J641" s="373"/>
      <c r="K641" s="373"/>
      <c r="L641" s="373"/>
      <c r="M641" s="373"/>
      <c r="N641" s="373"/>
      <c r="O641" s="279"/>
      <c r="P641" s="279"/>
      <c r="Q641" s="310"/>
      <c r="R641" s="279"/>
      <c r="S641" s="307"/>
      <c r="T641" s="307"/>
      <c r="U641" s="190"/>
    </row>
    <row r="642" spans="1:21" x14ac:dyDescent="0.5">
      <c r="A642" s="442"/>
      <c r="B642" s="443"/>
      <c r="C642" s="446" t="s">
        <v>117</v>
      </c>
      <c r="D642" s="446"/>
      <c r="E642" s="446"/>
      <c r="F642" s="446"/>
      <c r="G642" s="446"/>
      <c r="H642" s="446"/>
      <c r="I642" s="446"/>
      <c r="J642" s="446"/>
      <c r="K642" s="446"/>
      <c r="L642" s="446"/>
      <c r="M642" s="446"/>
      <c r="N642" s="446"/>
      <c r="O642" s="279"/>
      <c r="P642" s="279"/>
      <c r="Q642" s="310"/>
      <c r="R642" s="279"/>
      <c r="S642" s="307"/>
      <c r="T642" s="307"/>
      <c r="U642" s="190"/>
    </row>
    <row r="643" spans="1:21" x14ac:dyDescent="0.5">
      <c r="A643" s="306" t="s">
        <v>101</v>
      </c>
      <c r="B643" s="275"/>
      <c r="C643" s="440" t="s">
        <v>217</v>
      </c>
      <c r="D643" s="441"/>
      <c r="E643" s="267"/>
      <c r="F643" s="267" t="s">
        <v>102</v>
      </c>
      <c r="G643" s="279"/>
      <c r="H643" s="267"/>
      <c r="I643" s="267" t="s">
        <v>103</v>
      </c>
      <c r="J643" s="267"/>
      <c r="K643" s="307"/>
      <c r="L643" s="267"/>
      <c r="M643" s="267"/>
      <c r="N643" s="268"/>
      <c r="O643" s="279"/>
      <c r="P643" s="279"/>
      <c r="Q643" s="310"/>
      <c r="R643" s="279"/>
      <c r="S643" s="307"/>
      <c r="T643" s="307"/>
      <c r="U643" s="190"/>
    </row>
    <row r="644" spans="1:21" x14ac:dyDescent="0.5">
      <c r="A644" s="442"/>
      <c r="B644" s="443"/>
      <c r="C644" s="440" t="s">
        <v>218</v>
      </c>
      <c r="D644" s="441"/>
      <c r="E644" s="308"/>
      <c r="F644" s="308" t="s">
        <v>104</v>
      </c>
      <c r="G644" s="308"/>
      <c r="H644" s="308"/>
      <c r="I644" s="308"/>
      <c r="J644" s="308"/>
      <c r="K644" s="308" t="s">
        <v>105</v>
      </c>
      <c r="L644" s="308"/>
      <c r="M644" s="308"/>
      <c r="N644" s="309"/>
      <c r="O644" s="279"/>
      <c r="P644" s="279"/>
      <c r="Q644" s="310"/>
      <c r="R644" s="279"/>
      <c r="S644" s="307"/>
      <c r="T644" s="307"/>
      <c r="U644" s="190"/>
    </row>
    <row r="645" spans="1:21" x14ac:dyDescent="0.5">
      <c r="A645" s="444"/>
      <c r="B645" s="445"/>
      <c r="C645" s="434" t="s">
        <v>106</v>
      </c>
      <c r="D645" s="435"/>
      <c r="E645" s="435"/>
      <c r="F645" s="435"/>
      <c r="G645" s="435"/>
      <c r="H645" s="435"/>
      <c r="I645" s="435"/>
      <c r="J645" s="435"/>
      <c r="K645" s="435"/>
      <c r="L645" s="435"/>
      <c r="M645" s="435"/>
      <c r="N645" s="436"/>
      <c r="O645" s="279"/>
      <c r="P645" s="279"/>
      <c r="Q645" s="310"/>
      <c r="R645" s="279"/>
      <c r="S645" s="307"/>
      <c r="T645" s="307"/>
      <c r="U645" s="190"/>
    </row>
    <row r="646" spans="1:21" x14ac:dyDescent="0.5">
      <c r="A646" s="444"/>
      <c r="B646" s="445"/>
      <c r="C646" s="434" t="s">
        <v>118</v>
      </c>
      <c r="D646" s="435"/>
      <c r="E646" s="435"/>
      <c r="F646" s="435"/>
      <c r="G646" s="435"/>
      <c r="H646" s="435"/>
      <c r="I646" s="435"/>
      <c r="J646" s="435"/>
      <c r="K646" s="435"/>
      <c r="L646" s="435"/>
      <c r="M646" s="435"/>
      <c r="N646" s="436"/>
      <c r="O646" s="279"/>
      <c r="P646" s="279"/>
      <c r="Q646" s="310"/>
      <c r="R646" s="279"/>
      <c r="S646" s="307"/>
      <c r="T646" s="307"/>
      <c r="U646" s="190"/>
    </row>
    <row r="647" spans="1:21" x14ac:dyDescent="0.5">
      <c r="A647" s="434" t="s">
        <v>107</v>
      </c>
      <c r="B647" s="435"/>
      <c r="C647" s="435"/>
      <c r="D647" s="435"/>
      <c r="E647" s="435"/>
      <c r="F647" s="435"/>
      <c r="G647" s="435"/>
      <c r="H647" s="435"/>
      <c r="I647" s="435"/>
      <c r="J647" s="435"/>
      <c r="K647" s="435"/>
      <c r="L647" s="435"/>
      <c r="M647" s="435"/>
      <c r="N647" s="436"/>
      <c r="O647" s="279"/>
      <c r="P647" s="279"/>
      <c r="Q647" s="310"/>
      <c r="R647" s="277"/>
      <c r="S647" s="178"/>
      <c r="T647" s="307"/>
      <c r="U647" s="190"/>
    </row>
    <row r="648" spans="1:21" x14ac:dyDescent="0.5">
      <c r="A648" s="444"/>
      <c r="B648" s="445"/>
      <c r="C648" s="439" t="s">
        <v>108</v>
      </c>
      <c r="D648" s="439"/>
      <c r="E648" s="439" t="s">
        <v>109</v>
      </c>
      <c r="F648" s="439"/>
      <c r="G648" s="439" t="s">
        <v>110</v>
      </c>
      <c r="H648" s="439"/>
      <c r="I648" s="439" t="s">
        <v>111</v>
      </c>
      <c r="J648" s="439"/>
      <c r="K648" s="439" t="s">
        <v>112</v>
      </c>
      <c r="L648" s="439"/>
      <c r="M648" s="439" t="s">
        <v>113</v>
      </c>
      <c r="N648" s="439"/>
      <c r="O648" s="279"/>
      <c r="P648" s="279"/>
      <c r="Q648" s="310"/>
      <c r="R648" s="277"/>
      <c r="S648" s="178"/>
      <c r="T648" s="307"/>
      <c r="U648" s="190"/>
    </row>
    <row r="649" spans="1:21" x14ac:dyDescent="0.5">
      <c r="A649" s="444"/>
      <c r="B649" s="445"/>
      <c r="C649" s="439"/>
      <c r="D649" s="439"/>
      <c r="E649" s="439"/>
      <c r="F649" s="439"/>
      <c r="G649" s="439"/>
      <c r="H649" s="439"/>
      <c r="I649" s="439"/>
      <c r="J649" s="439"/>
      <c r="K649" s="439"/>
      <c r="L649" s="439"/>
      <c r="M649" s="439"/>
      <c r="N649" s="439"/>
      <c r="O649" s="279"/>
      <c r="P649" s="279"/>
      <c r="Q649" s="310"/>
      <c r="R649" s="277"/>
      <c r="S649" s="178"/>
      <c r="T649" s="307"/>
      <c r="U649" s="190"/>
    </row>
    <row r="650" spans="1:21" x14ac:dyDescent="0.5">
      <c r="A650" s="437" t="s">
        <v>232</v>
      </c>
      <c r="B650" s="438"/>
      <c r="C650" s="447" t="s">
        <v>233</v>
      </c>
      <c r="D650" s="470"/>
      <c r="E650" s="470"/>
      <c r="F650" s="470"/>
      <c r="G650" s="470"/>
      <c r="H650" s="470"/>
      <c r="I650" s="470"/>
      <c r="J650" s="470"/>
      <c r="K650" s="470"/>
      <c r="L650" s="470"/>
      <c r="M650" s="470"/>
      <c r="N650" s="471"/>
      <c r="O650" s="16"/>
      <c r="P650" s="16"/>
      <c r="Q650" s="311"/>
      <c r="R650" s="16"/>
      <c r="S650" s="312"/>
      <c r="T650" s="312"/>
      <c r="U650" s="189"/>
    </row>
    <row r="651" spans="1:21" x14ac:dyDescent="0.5">
      <c r="A651" s="442"/>
      <c r="B651" s="443"/>
      <c r="C651" s="373" t="s">
        <v>116</v>
      </c>
      <c r="D651" s="373"/>
      <c r="E651" s="373"/>
      <c r="F651" s="373"/>
      <c r="G651" s="373"/>
      <c r="H651" s="373"/>
      <c r="I651" s="373"/>
      <c r="J651" s="373"/>
      <c r="K651" s="373"/>
      <c r="L651" s="373"/>
      <c r="M651" s="373"/>
      <c r="N651" s="373"/>
      <c r="O651" s="279"/>
      <c r="P651" s="279"/>
      <c r="Q651" s="310"/>
      <c r="R651" s="279"/>
      <c r="S651" s="307"/>
      <c r="T651" s="307"/>
      <c r="U651" s="190"/>
    </row>
    <row r="652" spans="1:21" x14ac:dyDescent="0.5">
      <c r="A652" s="442"/>
      <c r="B652" s="443"/>
      <c r="C652" s="446" t="s">
        <v>117</v>
      </c>
      <c r="D652" s="446"/>
      <c r="E652" s="446"/>
      <c r="F652" s="446"/>
      <c r="G652" s="446"/>
      <c r="H652" s="446"/>
      <c r="I652" s="446"/>
      <c r="J652" s="446"/>
      <c r="K652" s="446"/>
      <c r="L652" s="446"/>
      <c r="M652" s="446"/>
      <c r="N652" s="446"/>
      <c r="O652" s="279"/>
      <c r="P652" s="279"/>
      <c r="Q652" s="310"/>
      <c r="R652" s="279"/>
      <c r="S652" s="307"/>
      <c r="T652" s="307"/>
      <c r="U652" s="190"/>
    </row>
    <row r="653" spans="1:21" x14ac:dyDescent="0.5">
      <c r="A653" s="306" t="s">
        <v>101</v>
      </c>
      <c r="B653" s="275"/>
      <c r="C653" s="440" t="s">
        <v>217</v>
      </c>
      <c r="D653" s="441"/>
      <c r="E653" s="267"/>
      <c r="F653" s="267" t="s">
        <v>102</v>
      </c>
      <c r="G653" s="279"/>
      <c r="H653" s="267"/>
      <c r="I653" s="267" t="s">
        <v>103</v>
      </c>
      <c r="J653" s="267"/>
      <c r="K653" s="307"/>
      <c r="L653" s="267"/>
      <c r="M653" s="267"/>
      <c r="N653" s="268"/>
      <c r="O653" s="279"/>
      <c r="P653" s="279"/>
      <c r="Q653" s="310"/>
      <c r="R653" s="279"/>
      <c r="S653" s="307"/>
      <c r="T653" s="307"/>
      <c r="U653" s="190"/>
    </row>
    <row r="654" spans="1:21" x14ac:dyDescent="0.5">
      <c r="A654" s="442"/>
      <c r="B654" s="443"/>
      <c r="C654" s="440" t="s">
        <v>218</v>
      </c>
      <c r="D654" s="441"/>
      <c r="E654" s="308"/>
      <c r="F654" s="308" t="s">
        <v>104</v>
      </c>
      <c r="G654" s="308"/>
      <c r="H654" s="308"/>
      <c r="I654" s="308"/>
      <c r="J654" s="308"/>
      <c r="K654" s="308" t="s">
        <v>105</v>
      </c>
      <c r="L654" s="308"/>
      <c r="M654" s="308"/>
      <c r="N654" s="309"/>
      <c r="O654" s="279"/>
      <c r="P654" s="279"/>
      <c r="Q654" s="310"/>
      <c r="R654" s="279"/>
      <c r="S654" s="307"/>
      <c r="T654" s="307"/>
      <c r="U654" s="190"/>
    </row>
    <row r="655" spans="1:21" x14ac:dyDescent="0.5">
      <c r="A655" s="444"/>
      <c r="B655" s="445"/>
      <c r="C655" s="434" t="s">
        <v>106</v>
      </c>
      <c r="D655" s="435"/>
      <c r="E655" s="435"/>
      <c r="F655" s="435"/>
      <c r="G655" s="435"/>
      <c r="H655" s="435"/>
      <c r="I655" s="435"/>
      <c r="J655" s="435"/>
      <c r="K655" s="435"/>
      <c r="L655" s="435"/>
      <c r="M655" s="435"/>
      <c r="N655" s="436"/>
      <c r="O655" s="279"/>
      <c r="P655" s="279"/>
      <c r="Q655" s="310"/>
      <c r="R655" s="279"/>
      <c r="S655" s="307"/>
      <c r="T655" s="307"/>
      <c r="U655" s="190"/>
    </row>
    <row r="656" spans="1:21" x14ac:dyDescent="0.5">
      <c r="A656" s="444"/>
      <c r="B656" s="445"/>
      <c r="C656" s="434" t="s">
        <v>118</v>
      </c>
      <c r="D656" s="435"/>
      <c r="E656" s="435"/>
      <c r="F656" s="435"/>
      <c r="G656" s="435"/>
      <c r="H656" s="435"/>
      <c r="I656" s="435"/>
      <c r="J656" s="435"/>
      <c r="K656" s="435"/>
      <c r="L656" s="435"/>
      <c r="M656" s="435"/>
      <c r="N656" s="436"/>
      <c r="O656" s="279"/>
      <c r="P656" s="279"/>
      <c r="Q656" s="310"/>
      <c r="R656" s="279"/>
      <c r="S656" s="307"/>
      <c r="T656" s="307"/>
      <c r="U656" s="190"/>
    </row>
    <row r="657" spans="1:21" x14ac:dyDescent="0.5">
      <c r="A657" s="434" t="s">
        <v>107</v>
      </c>
      <c r="B657" s="435"/>
      <c r="C657" s="435"/>
      <c r="D657" s="435"/>
      <c r="E657" s="435"/>
      <c r="F657" s="435"/>
      <c r="G657" s="435"/>
      <c r="H657" s="435"/>
      <c r="I657" s="435"/>
      <c r="J657" s="435"/>
      <c r="K657" s="435"/>
      <c r="L657" s="435"/>
      <c r="M657" s="435"/>
      <c r="N657" s="436"/>
      <c r="O657" s="279"/>
      <c r="P657" s="279"/>
      <c r="Q657" s="310"/>
      <c r="R657" s="277"/>
      <c r="S657" s="178"/>
      <c r="T657" s="307"/>
      <c r="U657" s="190"/>
    </row>
    <row r="658" spans="1:21" x14ac:dyDescent="0.5">
      <c r="A658" s="444"/>
      <c r="B658" s="445"/>
      <c r="C658" s="439" t="s">
        <v>108</v>
      </c>
      <c r="D658" s="439"/>
      <c r="E658" s="439" t="s">
        <v>109</v>
      </c>
      <c r="F658" s="439"/>
      <c r="G658" s="439" t="s">
        <v>110</v>
      </c>
      <c r="H658" s="439"/>
      <c r="I658" s="439" t="s">
        <v>111</v>
      </c>
      <c r="J658" s="439"/>
      <c r="K658" s="439" t="s">
        <v>112</v>
      </c>
      <c r="L658" s="439"/>
      <c r="M658" s="439" t="s">
        <v>113</v>
      </c>
      <c r="N658" s="439"/>
      <c r="O658" s="279"/>
      <c r="P658" s="279"/>
      <c r="Q658" s="310"/>
      <c r="R658" s="277"/>
      <c r="S658" s="178"/>
      <c r="T658" s="307"/>
      <c r="U658" s="190"/>
    </row>
    <row r="659" spans="1:21" x14ac:dyDescent="0.5">
      <c r="A659" s="444"/>
      <c r="B659" s="445"/>
      <c r="C659" s="439"/>
      <c r="D659" s="439"/>
      <c r="E659" s="439"/>
      <c r="F659" s="439"/>
      <c r="G659" s="439"/>
      <c r="H659" s="439"/>
      <c r="I659" s="439"/>
      <c r="J659" s="439"/>
      <c r="K659" s="439"/>
      <c r="L659" s="439"/>
      <c r="M659" s="439"/>
      <c r="N659" s="439"/>
      <c r="O659" s="279"/>
      <c r="P659" s="279"/>
      <c r="Q659" s="310"/>
      <c r="R659" s="277"/>
      <c r="S659" s="178"/>
      <c r="T659" s="307"/>
      <c r="U659" s="190"/>
    </row>
    <row r="660" spans="1:21" x14ac:dyDescent="0.5">
      <c r="A660" s="437" t="s">
        <v>234</v>
      </c>
      <c r="B660" s="438"/>
      <c r="C660" s="447" t="s">
        <v>235</v>
      </c>
      <c r="D660" s="470"/>
      <c r="E660" s="470"/>
      <c r="F660" s="470"/>
      <c r="G660" s="470"/>
      <c r="H660" s="470"/>
      <c r="I660" s="470"/>
      <c r="J660" s="470"/>
      <c r="K660" s="470"/>
      <c r="L660" s="470"/>
      <c r="M660" s="470"/>
      <c r="N660" s="471"/>
      <c r="O660" s="16"/>
      <c r="P660" s="16"/>
      <c r="Q660" s="311"/>
      <c r="R660" s="16"/>
      <c r="S660" s="312"/>
      <c r="T660" s="312"/>
      <c r="U660" s="189"/>
    </row>
    <row r="661" spans="1:21" x14ac:dyDescent="0.5">
      <c r="A661" s="442"/>
      <c r="B661" s="443"/>
      <c r="C661" s="373" t="s">
        <v>116</v>
      </c>
      <c r="D661" s="373"/>
      <c r="E661" s="373"/>
      <c r="F661" s="373"/>
      <c r="G661" s="373"/>
      <c r="H661" s="373"/>
      <c r="I661" s="373"/>
      <c r="J661" s="373"/>
      <c r="K661" s="373"/>
      <c r="L661" s="373"/>
      <c r="M661" s="373"/>
      <c r="N661" s="373"/>
      <c r="O661" s="279"/>
      <c r="P661" s="279"/>
      <c r="Q661" s="310"/>
      <c r="R661" s="279"/>
      <c r="S661" s="307"/>
      <c r="T661" s="307"/>
      <c r="U661" s="190"/>
    </row>
    <row r="662" spans="1:21" x14ac:dyDescent="0.5">
      <c r="A662" s="442"/>
      <c r="B662" s="443"/>
      <c r="C662" s="446" t="s">
        <v>117</v>
      </c>
      <c r="D662" s="446"/>
      <c r="E662" s="446"/>
      <c r="F662" s="446"/>
      <c r="G662" s="446"/>
      <c r="H662" s="446"/>
      <c r="I662" s="446"/>
      <c r="J662" s="446"/>
      <c r="K662" s="446"/>
      <c r="L662" s="446"/>
      <c r="M662" s="446"/>
      <c r="N662" s="446"/>
      <c r="O662" s="279"/>
      <c r="P662" s="279"/>
      <c r="Q662" s="310"/>
      <c r="R662" s="279"/>
      <c r="S662" s="307"/>
      <c r="T662" s="307"/>
      <c r="U662" s="190"/>
    </row>
    <row r="663" spans="1:21" x14ac:dyDescent="0.5">
      <c r="A663" s="306" t="s">
        <v>101</v>
      </c>
      <c r="B663" s="275"/>
      <c r="C663" s="440" t="s">
        <v>217</v>
      </c>
      <c r="D663" s="441"/>
      <c r="E663" s="267"/>
      <c r="F663" s="267" t="s">
        <v>102</v>
      </c>
      <c r="G663" s="279"/>
      <c r="H663" s="267"/>
      <c r="I663" s="267" t="s">
        <v>103</v>
      </c>
      <c r="J663" s="267"/>
      <c r="K663" s="307"/>
      <c r="L663" s="267"/>
      <c r="M663" s="267"/>
      <c r="N663" s="268"/>
      <c r="O663" s="279"/>
      <c r="P663" s="279"/>
      <c r="Q663" s="310"/>
      <c r="R663" s="279"/>
      <c r="S663" s="307"/>
      <c r="T663" s="307"/>
      <c r="U663" s="190"/>
    </row>
    <row r="664" spans="1:21" x14ac:dyDescent="0.5">
      <c r="A664" s="442"/>
      <c r="B664" s="443"/>
      <c r="C664" s="440" t="s">
        <v>218</v>
      </c>
      <c r="D664" s="441"/>
      <c r="E664" s="308"/>
      <c r="F664" s="308" t="s">
        <v>104</v>
      </c>
      <c r="G664" s="308"/>
      <c r="H664" s="308"/>
      <c r="I664" s="308"/>
      <c r="J664" s="308"/>
      <c r="K664" s="308" t="s">
        <v>105</v>
      </c>
      <c r="L664" s="308"/>
      <c r="M664" s="308"/>
      <c r="N664" s="309"/>
      <c r="O664" s="279"/>
      <c r="P664" s="279"/>
      <c r="Q664" s="310"/>
      <c r="R664" s="279"/>
      <c r="S664" s="307"/>
      <c r="T664" s="307"/>
      <c r="U664" s="190"/>
    </row>
    <row r="665" spans="1:21" x14ac:dyDescent="0.5">
      <c r="A665" s="444"/>
      <c r="B665" s="445"/>
      <c r="C665" s="434" t="s">
        <v>106</v>
      </c>
      <c r="D665" s="435"/>
      <c r="E665" s="435"/>
      <c r="F665" s="435"/>
      <c r="G665" s="435"/>
      <c r="H665" s="435"/>
      <c r="I665" s="435"/>
      <c r="J665" s="435"/>
      <c r="K665" s="435"/>
      <c r="L665" s="435"/>
      <c r="M665" s="435"/>
      <c r="N665" s="436"/>
      <c r="O665" s="279"/>
      <c r="P665" s="279"/>
      <c r="Q665" s="310"/>
      <c r="R665" s="279"/>
      <c r="S665" s="307"/>
      <c r="T665" s="307"/>
      <c r="U665" s="190"/>
    </row>
    <row r="666" spans="1:21" x14ac:dyDescent="0.5">
      <c r="A666" s="444"/>
      <c r="B666" s="445"/>
      <c r="C666" s="434" t="s">
        <v>118</v>
      </c>
      <c r="D666" s="435"/>
      <c r="E666" s="435"/>
      <c r="F666" s="435"/>
      <c r="G666" s="435"/>
      <c r="H666" s="435"/>
      <c r="I666" s="435"/>
      <c r="J666" s="435"/>
      <c r="K666" s="435"/>
      <c r="L666" s="435"/>
      <c r="M666" s="435"/>
      <c r="N666" s="436"/>
      <c r="O666" s="279"/>
      <c r="P666" s="279"/>
      <c r="Q666" s="310"/>
      <c r="R666" s="279"/>
      <c r="S666" s="307"/>
      <c r="T666" s="307"/>
      <c r="U666" s="190"/>
    </row>
    <row r="667" spans="1:21" x14ac:dyDescent="0.5">
      <c r="A667" s="434" t="s">
        <v>107</v>
      </c>
      <c r="B667" s="435"/>
      <c r="C667" s="435"/>
      <c r="D667" s="435"/>
      <c r="E667" s="435"/>
      <c r="F667" s="435"/>
      <c r="G667" s="435"/>
      <c r="H667" s="435"/>
      <c r="I667" s="435"/>
      <c r="J667" s="435"/>
      <c r="K667" s="435"/>
      <c r="L667" s="435"/>
      <c r="M667" s="435"/>
      <c r="N667" s="436"/>
      <c r="O667" s="279"/>
      <c r="P667" s="279"/>
      <c r="Q667" s="310"/>
      <c r="R667" s="277"/>
      <c r="S667" s="178"/>
      <c r="T667" s="307"/>
      <c r="U667" s="190"/>
    </row>
    <row r="668" spans="1:21" x14ac:dyDescent="0.5">
      <c r="A668" s="444"/>
      <c r="B668" s="445"/>
      <c r="C668" s="439" t="s">
        <v>108</v>
      </c>
      <c r="D668" s="439"/>
      <c r="E668" s="439" t="s">
        <v>109</v>
      </c>
      <c r="F668" s="439"/>
      <c r="G668" s="439" t="s">
        <v>110</v>
      </c>
      <c r="H668" s="439"/>
      <c r="I668" s="439" t="s">
        <v>111</v>
      </c>
      <c r="J668" s="439"/>
      <c r="K668" s="439" t="s">
        <v>112</v>
      </c>
      <c r="L668" s="439"/>
      <c r="M668" s="439" t="s">
        <v>113</v>
      </c>
      <c r="N668" s="439"/>
      <c r="O668" s="279"/>
      <c r="P668" s="279"/>
      <c r="Q668" s="310"/>
      <c r="R668" s="277"/>
      <c r="S668" s="178"/>
      <c r="T668" s="307"/>
      <c r="U668" s="190"/>
    </row>
    <row r="669" spans="1:21" x14ac:dyDescent="0.5">
      <c r="A669" s="444"/>
      <c r="B669" s="445"/>
      <c r="C669" s="439"/>
      <c r="D669" s="439"/>
      <c r="E669" s="439"/>
      <c r="F669" s="439"/>
      <c r="G669" s="439"/>
      <c r="H669" s="439"/>
      <c r="I669" s="439"/>
      <c r="J669" s="439"/>
      <c r="K669" s="439"/>
      <c r="L669" s="439"/>
      <c r="M669" s="439"/>
      <c r="N669" s="439"/>
      <c r="O669" s="279"/>
      <c r="P669" s="279"/>
      <c r="Q669" s="310"/>
      <c r="R669" s="277"/>
      <c r="S669" s="178"/>
      <c r="T669" s="307"/>
      <c r="U669" s="190"/>
    </row>
    <row r="670" spans="1:21" x14ac:dyDescent="0.5">
      <c r="A670" s="480" t="s">
        <v>84</v>
      </c>
      <c r="B670" s="481"/>
      <c r="C670" s="481"/>
      <c r="D670" s="481"/>
      <c r="E670" s="481"/>
      <c r="F670" s="481"/>
      <c r="G670" s="481"/>
      <c r="H670" s="481"/>
      <c r="I670" s="481"/>
      <c r="J670" s="481"/>
      <c r="K670" s="481"/>
      <c r="L670" s="481"/>
      <c r="M670" s="481"/>
      <c r="N670" s="481"/>
      <c r="O670" s="75"/>
      <c r="P670" s="75"/>
      <c r="Q670" s="318"/>
      <c r="R670" s="167"/>
      <c r="S670" s="319"/>
      <c r="T670" s="336"/>
      <c r="U670" s="196"/>
    </row>
    <row r="671" spans="1:21" x14ac:dyDescent="0.5">
      <c r="A671" s="466" t="s">
        <v>236</v>
      </c>
      <c r="B671" s="467"/>
      <c r="C671" s="467"/>
      <c r="D671" s="467"/>
      <c r="E671" s="467"/>
      <c r="F671" s="467"/>
      <c r="G671" s="467"/>
      <c r="H671" s="467"/>
      <c r="I671" s="467"/>
      <c r="J671" s="467"/>
      <c r="K671" s="467"/>
      <c r="L671" s="467"/>
      <c r="M671" s="467"/>
      <c r="N671" s="468"/>
      <c r="O671" s="294"/>
      <c r="P671" s="294"/>
      <c r="Q671" s="295"/>
      <c r="R671" s="167"/>
      <c r="S671" s="319"/>
      <c r="T671" s="336"/>
      <c r="U671" s="196"/>
    </row>
    <row r="672" spans="1:21" x14ac:dyDescent="0.5">
      <c r="A672" s="434" t="s">
        <v>85</v>
      </c>
      <c r="B672" s="435"/>
      <c r="C672" s="435"/>
      <c r="D672" s="435"/>
      <c r="E672" s="435"/>
      <c r="F672" s="435"/>
      <c r="G672" s="435"/>
      <c r="H672" s="435"/>
      <c r="I672" s="435"/>
      <c r="J672" s="435"/>
      <c r="K672" s="435"/>
      <c r="L672" s="435"/>
      <c r="M672" s="435"/>
      <c r="N672" s="435"/>
      <c r="O672" s="298"/>
      <c r="P672" s="298"/>
      <c r="Q672" s="299"/>
      <c r="R672" s="277"/>
      <c r="S672" s="178"/>
      <c r="T672" s="300"/>
      <c r="U672" s="191"/>
    </row>
    <row r="673" spans="1:21" x14ac:dyDescent="0.5">
      <c r="A673" s="14" t="s">
        <v>34</v>
      </c>
      <c r="B673" s="14"/>
      <c r="C673" s="501" t="s">
        <v>61</v>
      </c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6"/>
      <c r="O673" s="162"/>
      <c r="P673" s="162"/>
      <c r="Q673" s="301"/>
      <c r="R673" s="163"/>
      <c r="S673" s="315"/>
      <c r="T673" s="317"/>
      <c r="U673" s="194"/>
    </row>
    <row r="674" spans="1:21" x14ac:dyDescent="0.5">
      <c r="A674" s="437" t="s">
        <v>99</v>
      </c>
      <c r="B674" s="438"/>
      <c r="C674" s="447" t="s">
        <v>237</v>
      </c>
      <c r="D674" s="470"/>
      <c r="E674" s="470"/>
      <c r="F674" s="470"/>
      <c r="G674" s="470"/>
      <c r="H674" s="470"/>
      <c r="I674" s="470"/>
      <c r="J674" s="470"/>
      <c r="K674" s="470"/>
      <c r="L674" s="470"/>
      <c r="M674" s="470"/>
      <c r="N674" s="471"/>
      <c r="O674" s="74"/>
      <c r="P674" s="74"/>
      <c r="Q674" s="303"/>
      <c r="R674" s="138"/>
      <c r="S674" s="316"/>
      <c r="T674" s="337"/>
      <c r="U674" s="195"/>
    </row>
    <row r="675" spans="1:21" x14ac:dyDescent="0.5">
      <c r="A675" s="442"/>
      <c r="B675" s="443"/>
      <c r="C675" s="373" t="s">
        <v>116</v>
      </c>
      <c r="D675" s="373"/>
      <c r="E675" s="373"/>
      <c r="F675" s="373"/>
      <c r="G675" s="373"/>
      <c r="H675" s="373"/>
      <c r="I675" s="373"/>
      <c r="J675" s="373"/>
      <c r="K675" s="373"/>
      <c r="L675" s="373"/>
      <c r="M675" s="373"/>
      <c r="N675" s="373"/>
      <c r="O675" s="77"/>
      <c r="P675" s="77"/>
      <c r="Q675" s="304"/>
      <c r="R675" s="140"/>
      <c r="S675" s="305"/>
      <c r="T675" s="300"/>
      <c r="U675" s="193"/>
    </row>
    <row r="676" spans="1:21" x14ac:dyDescent="0.5">
      <c r="A676" s="442"/>
      <c r="B676" s="443"/>
      <c r="C676" s="446" t="s">
        <v>117</v>
      </c>
      <c r="D676" s="446"/>
      <c r="E676" s="446"/>
      <c r="F676" s="446"/>
      <c r="G676" s="446"/>
      <c r="H676" s="446"/>
      <c r="I676" s="446"/>
      <c r="J676" s="446"/>
      <c r="K676" s="446"/>
      <c r="L676" s="446"/>
      <c r="M676" s="446"/>
      <c r="N676" s="446"/>
      <c r="O676" s="77"/>
      <c r="P676" s="77"/>
      <c r="Q676" s="304"/>
      <c r="R676" s="277"/>
      <c r="S676" s="305"/>
      <c r="T676" s="300"/>
      <c r="U676" s="193"/>
    </row>
    <row r="677" spans="1:21" x14ac:dyDescent="0.5">
      <c r="A677" s="306" t="s">
        <v>101</v>
      </c>
      <c r="B677" s="275"/>
      <c r="C677" s="440" t="s">
        <v>217</v>
      </c>
      <c r="D677" s="441"/>
      <c r="E677" s="267"/>
      <c r="F677" s="267" t="s">
        <v>102</v>
      </c>
      <c r="G677" s="279"/>
      <c r="H677" s="267"/>
      <c r="I677" s="267" t="s">
        <v>103</v>
      </c>
      <c r="J677" s="267"/>
      <c r="K677" s="307"/>
      <c r="L677" s="267"/>
      <c r="M677" s="267"/>
      <c r="N677" s="268"/>
      <c r="O677" s="77"/>
      <c r="P677" s="77"/>
      <c r="Q677" s="304"/>
      <c r="R677" s="277"/>
      <c r="S677" s="305"/>
      <c r="T677" s="300"/>
      <c r="U677" s="193"/>
    </row>
    <row r="678" spans="1:21" x14ac:dyDescent="0.5">
      <c r="A678" s="442"/>
      <c r="B678" s="443"/>
      <c r="C678" s="440" t="s">
        <v>218</v>
      </c>
      <c r="D678" s="441"/>
      <c r="E678" s="308"/>
      <c r="F678" s="308" t="s">
        <v>104</v>
      </c>
      <c r="G678" s="308"/>
      <c r="H678" s="308"/>
      <c r="I678" s="308"/>
      <c r="J678" s="308"/>
      <c r="K678" s="308" t="s">
        <v>105</v>
      </c>
      <c r="L678" s="308"/>
      <c r="M678" s="308"/>
      <c r="N678" s="309"/>
      <c r="O678" s="77"/>
      <c r="P678" s="77"/>
      <c r="Q678" s="304"/>
      <c r="R678" s="277"/>
      <c r="S678" s="305"/>
      <c r="T678" s="300"/>
      <c r="U678" s="193"/>
    </row>
    <row r="679" spans="1:21" x14ac:dyDescent="0.5">
      <c r="A679" s="444"/>
      <c r="B679" s="445"/>
      <c r="C679" s="434" t="s">
        <v>106</v>
      </c>
      <c r="D679" s="435"/>
      <c r="E679" s="435"/>
      <c r="F679" s="435"/>
      <c r="G679" s="435"/>
      <c r="H679" s="435"/>
      <c r="I679" s="435"/>
      <c r="J679" s="435"/>
      <c r="K679" s="435"/>
      <c r="L679" s="435"/>
      <c r="M679" s="435"/>
      <c r="N679" s="436"/>
      <c r="O679" s="279"/>
      <c r="P679" s="279"/>
      <c r="Q679" s="310"/>
      <c r="R679" s="277"/>
      <c r="S679" s="178"/>
      <c r="T679" s="307"/>
      <c r="U679" s="190"/>
    </row>
    <row r="680" spans="1:21" x14ac:dyDescent="0.5">
      <c r="A680" s="444"/>
      <c r="B680" s="445"/>
      <c r="C680" s="434" t="s">
        <v>118</v>
      </c>
      <c r="D680" s="435"/>
      <c r="E680" s="435"/>
      <c r="F680" s="435"/>
      <c r="G680" s="435"/>
      <c r="H680" s="435"/>
      <c r="I680" s="435"/>
      <c r="J680" s="435"/>
      <c r="K680" s="435"/>
      <c r="L680" s="435"/>
      <c r="M680" s="435"/>
      <c r="N680" s="436"/>
      <c r="O680" s="279"/>
      <c r="P680" s="279"/>
      <c r="Q680" s="310"/>
      <c r="R680" s="279"/>
      <c r="S680" s="307"/>
      <c r="T680" s="307"/>
      <c r="U680" s="190"/>
    </row>
    <row r="681" spans="1:21" x14ac:dyDescent="0.5">
      <c r="A681" s="434" t="s">
        <v>107</v>
      </c>
      <c r="B681" s="435"/>
      <c r="C681" s="435"/>
      <c r="D681" s="435"/>
      <c r="E681" s="435"/>
      <c r="F681" s="435"/>
      <c r="G681" s="435"/>
      <c r="H681" s="435"/>
      <c r="I681" s="435"/>
      <c r="J681" s="435"/>
      <c r="K681" s="435"/>
      <c r="L681" s="435"/>
      <c r="M681" s="435"/>
      <c r="N681" s="436"/>
      <c r="O681" s="279"/>
      <c r="P681" s="279"/>
      <c r="Q681" s="310"/>
      <c r="R681" s="277"/>
      <c r="S681" s="178"/>
      <c r="T681" s="307"/>
      <c r="U681" s="190"/>
    </row>
    <row r="682" spans="1:21" x14ac:dyDescent="0.5">
      <c r="A682" s="444"/>
      <c r="B682" s="445"/>
      <c r="C682" s="439" t="s">
        <v>108</v>
      </c>
      <c r="D682" s="439"/>
      <c r="E682" s="439" t="s">
        <v>109</v>
      </c>
      <c r="F682" s="439"/>
      <c r="G682" s="439" t="s">
        <v>110</v>
      </c>
      <c r="H682" s="439"/>
      <c r="I682" s="439" t="s">
        <v>111</v>
      </c>
      <c r="J682" s="439"/>
      <c r="K682" s="439" t="s">
        <v>112</v>
      </c>
      <c r="L682" s="439"/>
      <c r="M682" s="439" t="s">
        <v>113</v>
      </c>
      <c r="N682" s="439"/>
      <c r="O682" s="279"/>
      <c r="P682" s="279"/>
      <c r="Q682" s="310"/>
      <c r="R682" s="277"/>
      <c r="S682" s="178"/>
      <c r="T682" s="307"/>
      <c r="U682" s="190"/>
    </row>
    <row r="683" spans="1:21" x14ac:dyDescent="0.5">
      <c r="A683" s="444"/>
      <c r="B683" s="445"/>
      <c r="C683" s="439"/>
      <c r="D683" s="439"/>
      <c r="E683" s="439"/>
      <c r="F683" s="439"/>
      <c r="G683" s="439"/>
      <c r="H683" s="439"/>
      <c r="I683" s="439"/>
      <c r="J683" s="439"/>
      <c r="K683" s="439"/>
      <c r="L683" s="439"/>
      <c r="M683" s="439"/>
      <c r="N683" s="439"/>
      <c r="O683" s="279"/>
      <c r="P683" s="279"/>
      <c r="Q683" s="310"/>
      <c r="R683" s="277"/>
      <c r="S683" s="178"/>
      <c r="T683" s="307"/>
      <c r="U683" s="190"/>
    </row>
    <row r="684" spans="1:21" x14ac:dyDescent="0.5">
      <c r="A684" s="437" t="s">
        <v>114</v>
      </c>
      <c r="B684" s="438"/>
      <c r="C684" s="447" t="s">
        <v>238</v>
      </c>
      <c r="D684" s="470"/>
      <c r="E684" s="470"/>
      <c r="F684" s="470"/>
      <c r="G684" s="470"/>
      <c r="H684" s="470"/>
      <c r="I684" s="470"/>
      <c r="J684" s="470"/>
      <c r="K684" s="470"/>
      <c r="L684" s="470"/>
      <c r="M684" s="470"/>
      <c r="N684" s="471"/>
      <c r="O684" s="74"/>
      <c r="P684" s="74"/>
      <c r="Q684" s="303"/>
      <c r="R684" s="138"/>
      <c r="S684" s="316"/>
      <c r="T684" s="337"/>
      <c r="U684" s="195"/>
    </row>
    <row r="685" spans="1:21" x14ac:dyDescent="0.5">
      <c r="A685" s="442"/>
      <c r="B685" s="443"/>
      <c r="C685" s="373" t="s">
        <v>116</v>
      </c>
      <c r="D685" s="373"/>
      <c r="E685" s="373"/>
      <c r="F685" s="373"/>
      <c r="G685" s="373"/>
      <c r="H685" s="373"/>
      <c r="I685" s="373"/>
      <c r="J685" s="373"/>
      <c r="K685" s="373"/>
      <c r="L685" s="373"/>
      <c r="M685" s="373"/>
      <c r="N685" s="373"/>
      <c r="O685" s="77"/>
      <c r="P685" s="77"/>
      <c r="Q685" s="304"/>
      <c r="R685" s="140"/>
      <c r="S685" s="305"/>
      <c r="T685" s="300"/>
      <c r="U685" s="193"/>
    </row>
    <row r="686" spans="1:21" x14ac:dyDescent="0.5">
      <c r="A686" s="442"/>
      <c r="B686" s="443"/>
      <c r="C686" s="446" t="s">
        <v>117</v>
      </c>
      <c r="D686" s="446"/>
      <c r="E686" s="446"/>
      <c r="F686" s="446"/>
      <c r="G686" s="446"/>
      <c r="H686" s="446"/>
      <c r="I686" s="446"/>
      <c r="J686" s="446"/>
      <c r="K686" s="446"/>
      <c r="L686" s="446"/>
      <c r="M686" s="446"/>
      <c r="N686" s="446"/>
      <c r="O686" s="77"/>
      <c r="P686" s="77"/>
      <c r="Q686" s="304"/>
      <c r="R686" s="277"/>
      <c r="S686" s="305"/>
      <c r="T686" s="300"/>
      <c r="U686" s="193"/>
    </row>
    <row r="687" spans="1:21" x14ac:dyDescent="0.5">
      <c r="A687" s="306" t="s">
        <v>101</v>
      </c>
      <c r="B687" s="275"/>
      <c r="C687" s="440" t="s">
        <v>217</v>
      </c>
      <c r="D687" s="441"/>
      <c r="E687" s="267"/>
      <c r="F687" s="267" t="s">
        <v>102</v>
      </c>
      <c r="G687" s="279"/>
      <c r="H687" s="267"/>
      <c r="I687" s="267" t="s">
        <v>103</v>
      </c>
      <c r="J687" s="267"/>
      <c r="K687" s="307"/>
      <c r="L687" s="267"/>
      <c r="M687" s="267"/>
      <c r="N687" s="268"/>
      <c r="O687" s="77"/>
      <c r="P687" s="77"/>
      <c r="Q687" s="304"/>
      <c r="R687" s="277"/>
      <c r="S687" s="305"/>
      <c r="T687" s="300"/>
      <c r="U687" s="193"/>
    </row>
    <row r="688" spans="1:21" x14ac:dyDescent="0.5">
      <c r="A688" s="442"/>
      <c r="B688" s="443"/>
      <c r="C688" s="440" t="s">
        <v>218</v>
      </c>
      <c r="D688" s="441"/>
      <c r="E688" s="308"/>
      <c r="F688" s="308" t="s">
        <v>104</v>
      </c>
      <c r="G688" s="308"/>
      <c r="H688" s="308"/>
      <c r="I688" s="308"/>
      <c r="J688" s="308"/>
      <c r="K688" s="308" t="s">
        <v>105</v>
      </c>
      <c r="L688" s="308"/>
      <c r="M688" s="308"/>
      <c r="N688" s="309"/>
      <c r="O688" s="77"/>
      <c r="P688" s="77"/>
      <c r="Q688" s="304"/>
      <c r="R688" s="277"/>
      <c r="S688" s="305"/>
      <c r="T688" s="300"/>
      <c r="U688" s="193"/>
    </row>
    <row r="689" spans="1:21" x14ac:dyDescent="0.5">
      <c r="A689" s="444"/>
      <c r="B689" s="445"/>
      <c r="C689" s="434" t="s">
        <v>106</v>
      </c>
      <c r="D689" s="435"/>
      <c r="E689" s="435"/>
      <c r="F689" s="435"/>
      <c r="G689" s="435"/>
      <c r="H689" s="435"/>
      <c r="I689" s="435"/>
      <c r="J689" s="435"/>
      <c r="K689" s="435"/>
      <c r="L689" s="435"/>
      <c r="M689" s="435"/>
      <c r="N689" s="436"/>
      <c r="O689" s="279"/>
      <c r="P689" s="279"/>
      <c r="Q689" s="310"/>
      <c r="R689" s="277"/>
      <c r="S689" s="178"/>
      <c r="T689" s="307"/>
      <c r="U689" s="190"/>
    </row>
    <row r="690" spans="1:21" x14ac:dyDescent="0.5">
      <c r="A690" s="444"/>
      <c r="B690" s="445"/>
      <c r="C690" s="434" t="s">
        <v>118</v>
      </c>
      <c r="D690" s="435"/>
      <c r="E690" s="435"/>
      <c r="F690" s="435"/>
      <c r="G690" s="435"/>
      <c r="H690" s="435"/>
      <c r="I690" s="435"/>
      <c r="J690" s="435"/>
      <c r="K690" s="435"/>
      <c r="L690" s="435"/>
      <c r="M690" s="435"/>
      <c r="N690" s="436"/>
      <c r="O690" s="279"/>
      <c r="P690" s="279"/>
      <c r="Q690" s="310"/>
      <c r="R690" s="279"/>
      <c r="S690" s="307"/>
      <c r="T690" s="307"/>
      <c r="U690" s="190"/>
    </row>
    <row r="691" spans="1:21" x14ac:dyDescent="0.5">
      <c r="A691" s="434" t="s">
        <v>107</v>
      </c>
      <c r="B691" s="435"/>
      <c r="C691" s="435"/>
      <c r="D691" s="435"/>
      <c r="E691" s="435"/>
      <c r="F691" s="435"/>
      <c r="G691" s="435"/>
      <c r="H691" s="435"/>
      <c r="I691" s="435"/>
      <c r="J691" s="435"/>
      <c r="K691" s="435"/>
      <c r="L691" s="435"/>
      <c r="M691" s="435"/>
      <c r="N691" s="436"/>
      <c r="O691" s="279"/>
      <c r="P691" s="279"/>
      <c r="Q691" s="310"/>
      <c r="R691" s="277"/>
      <c r="S691" s="178"/>
      <c r="T691" s="307"/>
      <c r="U691" s="190"/>
    </row>
    <row r="692" spans="1:21" x14ac:dyDescent="0.5">
      <c r="A692" s="444"/>
      <c r="B692" s="445"/>
      <c r="C692" s="439" t="s">
        <v>108</v>
      </c>
      <c r="D692" s="439"/>
      <c r="E692" s="439" t="s">
        <v>109</v>
      </c>
      <c r="F692" s="439"/>
      <c r="G692" s="439" t="s">
        <v>110</v>
      </c>
      <c r="H692" s="439"/>
      <c r="I692" s="439" t="s">
        <v>111</v>
      </c>
      <c r="J692" s="439"/>
      <c r="K692" s="439" t="s">
        <v>112</v>
      </c>
      <c r="L692" s="439"/>
      <c r="M692" s="439" t="s">
        <v>113</v>
      </c>
      <c r="N692" s="439"/>
      <c r="O692" s="279"/>
      <c r="P692" s="279"/>
      <c r="Q692" s="310"/>
      <c r="R692" s="277"/>
      <c r="S692" s="178"/>
      <c r="T692" s="307"/>
      <c r="U692" s="190"/>
    </row>
    <row r="693" spans="1:21" x14ac:dyDescent="0.5">
      <c r="A693" s="444"/>
      <c r="B693" s="445"/>
      <c r="C693" s="439"/>
      <c r="D693" s="439"/>
      <c r="E693" s="439"/>
      <c r="F693" s="439"/>
      <c r="G693" s="439"/>
      <c r="H693" s="439"/>
      <c r="I693" s="439"/>
      <c r="J693" s="439"/>
      <c r="K693" s="439"/>
      <c r="L693" s="439"/>
      <c r="M693" s="439"/>
      <c r="N693" s="439"/>
      <c r="O693" s="279"/>
      <c r="P693" s="279"/>
      <c r="Q693" s="310"/>
      <c r="R693" s="277"/>
      <c r="S693" s="178"/>
      <c r="T693" s="307"/>
      <c r="U693" s="190"/>
    </row>
    <row r="694" spans="1:21" x14ac:dyDescent="0.5">
      <c r="A694" s="14" t="s">
        <v>36</v>
      </c>
      <c r="B694" s="14"/>
      <c r="C694" s="501" t="s">
        <v>195</v>
      </c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6"/>
      <c r="O694" s="162"/>
      <c r="P694" s="162"/>
      <c r="Q694" s="301"/>
      <c r="R694" s="163"/>
      <c r="S694" s="315"/>
      <c r="T694" s="317"/>
      <c r="U694" s="194"/>
    </row>
    <row r="695" spans="1:21" x14ac:dyDescent="0.5">
      <c r="A695" s="437" t="s">
        <v>122</v>
      </c>
      <c r="B695" s="438"/>
      <c r="C695" s="447" t="s">
        <v>196</v>
      </c>
      <c r="D695" s="470"/>
      <c r="E695" s="470"/>
      <c r="F695" s="470"/>
      <c r="G695" s="470"/>
      <c r="H695" s="470"/>
      <c r="I695" s="470"/>
      <c r="J695" s="470"/>
      <c r="K695" s="470"/>
      <c r="L695" s="470"/>
      <c r="M695" s="470"/>
      <c r="N695" s="471"/>
      <c r="O695" s="74"/>
      <c r="P695" s="74"/>
      <c r="Q695" s="303"/>
      <c r="R695" s="138"/>
      <c r="S695" s="316"/>
      <c r="T695" s="337"/>
      <c r="U695" s="195"/>
    </row>
    <row r="696" spans="1:21" x14ac:dyDescent="0.5">
      <c r="A696" s="442"/>
      <c r="B696" s="443"/>
      <c r="C696" s="373" t="s">
        <v>116</v>
      </c>
      <c r="D696" s="373"/>
      <c r="E696" s="373"/>
      <c r="F696" s="373"/>
      <c r="G696" s="373"/>
      <c r="H696" s="373"/>
      <c r="I696" s="373"/>
      <c r="J696" s="373"/>
      <c r="K696" s="373"/>
      <c r="L696" s="373"/>
      <c r="M696" s="373"/>
      <c r="N696" s="373"/>
      <c r="O696" s="77"/>
      <c r="P696" s="77"/>
      <c r="Q696" s="304"/>
      <c r="R696" s="140"/>
      <c r="S696" s="305"/>
      <c r="T696" s="300"/>
      <c r="U696" s="193"/>
    </row>
    <row r="697" spans="1:21" x14ac:dyDescent="0.5">
      <c r="A697" s="442"/>
      <c r="B697" s="443"/>
      <c r="C697" s="446" t="s">
        <v>117</v>
      </c>
      <c r="D697" s="446"/>
      <c r="E697" s="446"/>
      <c r="F697" s="446"/>
      <c r="G697" s="446"/>
      <c r="H697" s="446"/>
      <c r="I697" s="446"/>
      <c r="J697" s="446"/>
      <c r="K697" s="446"/>
      <c r="L697" s="446"/>
      <c r="M697" s="446"/>
      <c r="N697" s="446"/>
      <c r="O697" s="77"/>
      <c r="P697" s="77"/>
      <c r="Q697" s="304"/>
      <c r="R697" s="277"/>
      <c r="S697" s="305"/>
      <c r="T697" s="300"/>
      <c r="U697" s="193"/>
    </row>
    <row r="698" spans="1:21" x14ac:dyDescent="0.5">
      <c r="A698" s="306" t="s">
        <v>101</v>
      </c>
      <c r="B698" s="275"/>
      <c r="C698" s="440" t="s">
        <v>217</v>
      </c>
      <c r="D698" s="441"/>
      <c r="E698" s="267"/>
      <c r="F698" s="267" t="s">
        <v>102</v>
      </c>
      <c r="G698" s="279"/>
      <c r="H698" s="267"/>
      <c r="I698" s="267" t="s">
        <v>103</v>
      </c>
      <c r="J698" s="267"/>
      <c r="K698" s="307"/>
      <c r="L698" s="267"/>
      <c r="M698" s="267"/>
      <c r="N698" s="268"/>
      <c r="O698" s="77"/>
      <c r="P698" s="77"/>
      <c r="Q698" s="304"/>
      <c r="R698" s="277"/>
      <c r="S698" s="305"/>
      <c r="T698" s="300"/>
      <c r="U698" s="193"/>
    </row>
    <row r="699" spans="1:21" x14ac:dyDescent="0.5">
      <c r="A699" s="442"/>
      <c r="B699" s="443"/>
      <c r="C699" s="440" t="s">
        <v>218</v>
      </c>
      <c r="D699" s="441"/>
      <c r="E699" s="308"/>
      <c r="F699" s="308" t="s">
        <v>104</v>
      </c>
      <c r="G699" s="308"/>
      <c r="H699" s="308"/>
      <c r="I699" s="308"/>
      <c r="J699" s="308"/>
      <c r="K699" s="308" t="s">
        <v>105</v>
      </c>
      <c r="L699" s="308"/>
      <c r="M699" s="308"/>
      <c r="N699" s="309"/>
      <c r="O699" s="77"/>
      <c r="P699" s="77"/>
      <c r="Q699" s="304"/>
      <c r="R699" s="277"/>
      <c r="S699" s="305"/>
      <c r="T699" s="300"/>
      <c r="U699" s="193"/>
    </row>
    <row r="700" spans="1:21" x14ac:dyDescent="0.5">
      <c r="A700" s="444"/>
      <c r="B700" s="445"/>
      <c r="C700" s="434" t="s">
        <v>106</v>
      </c>
      <c r="D700" s="435"/>
      <c r="E700" s="435"/>
      <c r="F700" s="435"/>
      <c r="G700" s="435"/>
      <c r="H700" s="435"/>
      <c r="I700" s="435"/>
      <c r="J700" s="435"/>
      <c r="K700" s="435"/>
      <c r="L700" s="435"/>
      <c r="M700" s="435"/>
      <c r="N700" s="436"/>
      <c r="O700" s="279"/>
      <c r="P700" s="279"/>
      <c r="Q700" s="310"/>
      <c r="R700" s="277"/>
      <c r="S700" s="178"/>
      <c r="T700" s="307"/>
      <c r="U700" s="190"/>
    </row>
    <row r="701" spans="1:21" x14ac:dyDescent="0.5">
      <c r="A701" s="444"/>
      <c r="B701" s="445"/>
      <c r="C701" s="434" t="s">
        <v>118</v>
      </c>
      <c r="D701" s="435"/>
      <c r="E701" s="435"/>
      <c r="F701" s="435"/>
      <c r="G701" s="435"/>
      <c r="H701" s="435"/>
      <c r="I701" s="435"/>
      <c r="J701" s="435"/>
      <c r="K701" s="435"/>
      <c r="L701" s="435"/>
      <c r="M701" s="435"/>
      <c r="N701" s="436"/>
      <c r="O701" s="279"/>
      <c r="P701" s="279"/>
      <c r="Q701" s="310"/>
      <c r="R701" s="279"/>
      <c r="S701" s="307"/>
      <c r="T701" s="307"/>
      <c r="U701" s="190"/>
    </row>
    <row r="702" spans="1:21" x14ac:dyDescent="0.5">
      <c r="A702" s="434" t="s">
        <v>107</v>
      </c>
      <c r="B702" s="435"/>
      <c r="C702" s="435"/>
      <c r="D702" s="435"/>
      <c r="E702" s="435"/>
      <c r="F702" s="435"/>
      <c r="G702" s="435"/>
      <c r="H702" s="435"/>
      <c r="I702" s="435"/>
      <c r="J702" s="435"/>
      <c r="K702" s="435"/>
      <c r="L702" s="435"/>
      <c r="M702" s="435"/>
      <c r="N702" s="436"/>
      <c r="O702" s="279"/>
      <c r="P702" s="279"/>
      <c r="Q702" s="310"/>
      <c r="R702" s="277"/>
      <c r="S702" s="178"/>
      <c r="T702" s="307"/>
      <c r="U702" s="190"/>
    </row>
    <row r="703" spans="1:21" x14ac:dyDescent="0.5">
      <c r="A703" s="444"/>
      <c r="B703" s="445"/>
      <c r="C703" s="439" t="s">
        <v>108</v>
      </c>
      <c r="D703" s="439"/>
      <c r="E703" s="439" t="s">
        <v>109</v>
      </c>
      <c r="F703" s="439"/>
      <c r="G703" s="439" t="s">
        <v>110</v>
      </c>
      <c r="H703" s="439"/>
      <c r="I703" s="439" t="s">
        <v>111</v>
      </c>
      <c r="J703" s="439"/>
      <c r="K703" s="439" t="s">
        <v>112</v>
      </c>
      <c r="L703" s="439"/>
      <c r="M703" s="439" t="s">
        <v>113</v>
      </c>
      <c r="N703" s="439"/>
      <c r="O703" s="279"/>
      <c r="P703" s="279"/>
      <c r="Q703" s="310"/>
      <c r="R703" s="277"/>
      <c r="S703" s="178"/>
      <c r="T703" s="307"/>
      <c r="U703" s="190"/>
    </row>
    <row r="704" spans="1:21" x14ac:dyDescent="0.5">
      <c r="A704" s="444"/>
      <c r="B704" s="445"/>
      <c r="C704" s="439"/>
      <c r="D704" s="439"/>
      <c r="E704" s="439"/>
      <c r="F704" s="439"/>
      <c r="G704" s="439"/>
      <c r="H704" s="439"/>
      <c r="I704" s="439"/>
      <c r="J704" s="439"/>
      <c r="K704" s="439"/>
      <c r="L704" s="439"/>
      <c r="M704" s="439"/>
      <c r="N704" s="439"/>
      <c r="O704" s="279"/>
      <c r="P704" s="279"/>
      <c r="Q704" s="310"/>
      <c r="R704" s="277"/>
      <c r="S704" s="178"/>
      <c r="T704" s="307"/>
      <c r="U704" s="190"/>
    </row>
    <row r="705" spans="1:21" x14ac:dyDescent="0.5">
      <c r="A705" s="437" t="s">
        <v>124</v>
      </c>
      <c r="B705" s="438"/>
      <c r="C705" s="447" t="s">
        <v>239</v>
      </c>
      <c r="D705" s="470"/>
      <c r="E705" s="470"/>
      <c r="F705" s="470"/>
      <c r="G705" s="470"/>
      <c r="H705" s="470"/>
      <c r="I705" s="470"/>
      <c r="J705" s="470"/>
      <c r="K705" s="470"/>
      <c r="L705" s="470"/>
      <c r="M705" s="470"/>
      <c r="N705" s="471"/>
      <c r="O705" s="74"/>
      <c r="P705" s="74"/>
      <c r="Q705" s="303"/>
      <c r="R705" s="138"/>
      <c r="S705" s="316"/>
      <c r="T705" s="337"/>
      <c r="U705" s="195"/>
    </row>
    <row r="706" spans="1:21" x14ac:dyDescent="0.5">
      <c r="A706" s="442"/>
      <c r="B706" s="443"/>
      <c r="C706" s="373" t="s">
        <v>116</v>
      </c>
      <c r="D706" s="373"/>
      <c r="E706" s="373"/>
      <c r="F706" s="373"/>
      <c r="G706" s="373"/>
      <c r="H706" s="373"/>
      <c r="I706" s="373"/>
      <c r="J706" s="373"/>
      <c r="K706" s="373"/>
      <c r="L706" s="373"/>
      <c r="M706" s="373"/>
      <c r="N706" s="373"/>
      <c r="O706" s="77"/>
      <c r="P706" s="77"/>
      <c r="Q706" s="304"/>
      <c r="R706" s="140"/>
      <c r="S706" s="305"/>
      <c r="T706" s="300"/>
      <c r="U706" s="193"/>
    </row>
    <row r="707" spans="1:21" x14ac:dyDescent="0.5">
      <c r="A707" s="442"/>
      <c r="B707" s="443"/>
      <c r="C707" s="446" t="s">
        <v>117</v>
      </c>
      <c r="D707" s="446"/>
      <c r="E707" s="446"/>
      <c r="F707" s="446"/>
      <c r="G707" s="446"/>
      <c r="H707" s="446"/>
      <c r="I707" s="446"/>
      <c r="J707" s="446"/>
      <c r="K707" s="446"/>
      <c r="L707" s="446"/>
      <c r="M707" s="446"/>
      <c r="N707" s="446"/>
      <c r="O707" s="77"/>
      <c r="P707" s="77"/>
      <c r="Q707" s="304"/>
      <c r="R707" s="277"/>
      <c r="S707" s="305"/>
      <c r="T707" s="300"/>
      <c r="U707" s="193"/>
    </row>
    <row r="708" spans="1:21" x14ac:dyDescent="0.5">
      <c r="A708" s="306" t="s">
        <v>101</v>
      </c>
      <c r="B708" s="275"/>
      <c r="C708" s="440" t="s">
        <v>217</v>
      </c>
      <c r="D708" s="441"/>
      <c r="E708" s="267"/>
      <c r="F708" s="267" t="s">
        <v>102</v>
      </c>
      <c r="G708" s="279"/>
      <c r="H708" s="267"/>
      <c r="I708" s="267" t="s">
        <v>103</v>
      </c>
      <c r="J708" s="267"/>
      <c r="K708" s="307"/>
      <c r="L708" s="267"/>
      <c r="M708" s="267"/>
      <c r="N708" s="268"/>
      <c r="O708" s="77"/>
      <c r="P708" s="77"/>
      <c r="Q708" s="304"/>
      <c r="R708" s="277"/>
      <c r="S708" s="305"/>
      <c r="T708" s="300"/>
      <c r="U708" s="193"/>
    </row>
    <row r="709" spans="1:21" x14ac:dyDescent="0.5">
      <c r="A709" s="442"/>
      <c r="B709" s="443"/>
      <c r="C709" s="440" t="s">
        <v>218</v>
      </c>
      <c r="D709" s="441"/>
      <c r="E709" s="308"/>
      <c r="F709" s="308" t="s">
        <v>104</v>
      </c>
      <c r="G709" s="308"/>
      <c r="H709" s="308"/>
      <c r="I709" s="308"/>
      <c r="J709" s="308"/>
      <c r="K709" s="308" t="s">
        <v>105</v>
      </c>
      <c r="L709" s="308"/>
      <c r="M709" s="308"/>
      <c r="N709" s="309"/>
      <c r="O709" s="77"/>
      <c r="P709" s="77"/>
      <c r="Q709" s="304"/>
      <c r="R709" s="277"/>
      <c r="S709" s="305"/>
      <c r="T709" s="300"/>
      <c r="U709" s="193"/>
    </row>
    <row r="710" spans="1:21" x14ac:dyDescent="0.5">
      <c r="A710" s="444"/>
      <c r="B710" s="445"/>
      <c r="C710" s="434" t="s">
        <v>106</v>
      </c>
      <c r="D710" s="435"/>
      <c r="E710" s="435"/>
      <c r="F710" s="435"/>
      <c r="G710" s="435"/>
      <c r="H710" s="435"/>
      <c r="I710" s="435"/>
      <c r="J710" s="435"/>
      <c r="K710" s="435"/>
      <c r="L710" s="435"/>
      <c r="M710" s="435"/>
      <c r="N710" s="436"/>
      <c r="O710" s="279"/>
      <c r="P710" s="279"/>
      <c r="Q710" s="310"/>
      <c r="R710" s="277"/>
      <c r="S710" s="178"/>
      <c r="T710" s="307"/>
      <c r="U710" s="190"/>
    </row>
    <row r="711" spans="1:21" x14ac:dyDescent="0.5">
      <c r="A711" s="444"/>
      <c r="B711" s="445"/>
      <c r="C711" s="434" t="s">
        <v>118</v>
      </c>
      <c r="D711" s="435"/>
      <c r="E711" s="435"/>
      <c r="F711" s="435"/>
      <c r="G711" s="435"/>
      <c r="H711" s="435"/>
      <c r="I711" s="435"/>
      <c r="J711" s="435"/>
      <c r="K711" s="435"/>
      <c r="L711" s="435"/>
      <c r="M711" s="435"/>
      <c r="N711" s="436"/>
      <c r="O711" s="279"/>
      <c r="P711" s="279"/>
      <c r="Q711" s="310"/>
      <c r="R711" s="279"/>
      <c r="S711" s="307"/>
      <c r="T711" s="307"/>
      <c r="U711" s="190"/>
    </row>
    <row r="712" spans="1:21" x14ac:dyDescent="0.5">
      <c r="A712" s="434" t="s">
        <v>107</v>
      </c>
      <c r="B712" s="435"/>
      <c r="C712" s="435"/>
      <c r="D712" s="435"/>
      <c r="E712" s="435"/>
      <c r="F712" s="435"/>
      <c r="G712" s="435"/>
      <c r="H712" s="435"/>
      <c r="I712" s="435"/>
      <c r="J712" s="435"/>
      <c r="K712" s="435"/>
      <c r="L712" s="435"/>
      <c r="M712" s="435"/>
      <c r="N712" s="436"/>
      <c r="O712" s="279"/>
      <c r="P712" s="279"/>
      <c r="Q712" s="310"/>
      <c r="R712" s="277"/>
      <c r="S712" s="178"/>
      <c r="T712" s="307"/>
      <c r="U712" s="190"/>
    </row>
    <row r="713" spans="1:21" x14ac:dyDescent="0.5">
      <c r="A713" s="444"/>
      <c r="B713" s="445"/>
      <c r="C713" s="439" t="s">
        <v>108</v>
      </c>
      <c r="D713" s="439"/>
      <c r="E713" s="439" t="s">
        <v>109</v>
      </c>
      <c r="F713" s="439"/>
      <c r="G713" s="439" t="s">
        <v>110</v>
      </c>
      <c r="H713" s="439"/>
      <c r="I713" s="439" t="s">
        <v>111</v>
      </c>
      <c r="J713" s="439"/>
      <c r="K713" s="439" t="s">
        <v>112</v>
      </c>
      <c r="L713" s="439"/>
      <c r="M713" s="439" t="s">
        <v>113</v>
      </c>
      <c r="N713" s="439"/>
      <c r="O713" s="279"/>
      <c r="P713" s="279"/>
      <c r="Q713" s="310"/>
      <c r="R713" s="277"/>
      <c r="S713" s="178"/>
      <c r="T713" s="307"/>
      <c r="U713" s="190"/>
    </row>
    <row r="714" spans="1:21" x14ac:dyDescent="0.5">
      <c r="A714" s="444"/>
      <c r="B714" s="445"/>
      <c r="C714" s="439"/>
      <c r="D714" s="439"/>
      <c r="E714" s="439"/>
      <c r="F714" s="439"/>
      <c r="G714" s="439"/>
      <c r="H714" s="439"/>
      <c r="I714" s="439"/>
      <c r="J714" s="439"/>
      <c r="K714" s="439"/>
      <c r="L714" s="439"/>
      <c r="M714" s="439"/>
      <c r="N714" s="439"/>
      <c r="O714" s="279"/>
      <c r="P714" s="279"/>
      <c r="Q714" s="310"/>
      <c r="R714" s="277"/>
      <c r="S714" s="178"/>
      <c r="T714" s="307"/>
      <c r="U714" s="190"/>
    </row>
    <row r="715" spans="1:21" x14ac:dyDescent="0.5">
      <c r="A715" s="512"/>
      <c r="B715" s="512"/>
      <c r="C715" s="512"/>
      <c r="D715" s="512"/>
      <c r="E715" s="512"/>
      <c r="F715" s="512"/>
      <c r="G715" s="512"/>
      <c r="H715" s="512"/>
      <c r="I715" s="512"/>
      <c r="J715" s="512"/>
      <c r="K715" s="512"/>
      <c r="L715" s="512"/>
      <c r="M715" s="512"/>
      <c r="N715" s="512"/>
      <c r="O715" s="512"/>
      <c r="P715" s="512"/>
      <c r="Q715" s="512"/>
      <c r="R715" s="512"/>
      <c r="S715" s="512"/>
      <c r="T715" s="512"/>
      <c r="U715" s="513"/>
    </row>
    <row r="716" spans="1:21" x14ac:dyDescent="0.5">
      <c r="A716" s="338"/>
      <c r="B716" s="339"/>
      <c r="C716" s="340"/>
      <c r="D716" s="340"/>
      <c r="E716" s="339"/>
      <c r="F716" s="339"/>
      <c r="G716" s="339"/>
      <c r="H716" s="339"/>
      <c r="I716" s="339"/>
      <c r="J716" s="339"/>
      <c r="K716" s="339"/>
      <c r="L716" s="339"/>
      <c r="M716" s="339"/>
      <c r="N716" s="339"/>
      <c r="O716" s="341"/>
      <c r="P716" s="341"/>
      <c r="Q716" s="341"/>
      <c r="R716" s="277"/>
      <c r="S716" s="305"/>
      <c r="T716" s="342"/>
      <c r="U716" s="193"/>
    </row>
  </sheetData>
  <mergeCells count="1861">
    <mergeCell ref="A715:U715"/>
    <mergeCell ref="A16:N16"/>
    <mergeCell ref="S7:AF7"/>
    <mergeCell ref="S11:AF11"/>
    <mergeCell ref="S15:AF15"/>
    <mergeCell ref="S19:AF19"/>
    <mergeCell ref="S24:AF24"/>
    <mergeCell ref="S28:AF28"/>
    <mergeCell ref="A711:B711"/>
    <mergeCell ref="C711:N711"/>
    <mergeCell ref="A712:N712"/>
    <mergeCell ref="A713:B713"/>
    <mergeCell ref="C713:D713"/>
    <mergeCell ref="E713:F713"/>
    <mergeCell ref="G713:H713"/>
    <mergeCell ref="I713:J713"/>
    <mergeCell ref="K713:L713"/>
    <mergeCell ref="M713:N713"/>
    <mergeCell ref="A714:B714"/>
    <mergeCell ref="C714:D714"/>
    <mergeCell ref="E714:F714"/>
    <mergeCell ref="G714:H714"/>
    <mergeCell ref="I714:J714"/>
    <mergeCell ref="K714:L714"/>
    <mergeCell ref="M714:N714"/>
    <mergeCell ref="A704:B704"/>
    <mergeCell ref="C704:D704"/>
    <mergeCell ref="E704:F704"/>
    <mergeCell ref="G704:H704"/>
    <mergeCell ref="I704:J704"/>
    <mergeCell ref="K704:L704"/>
    <mergeCell ref="M704:N704"/>
    <mergeCell ref="A705:B705"/>
    <mergeCell ref="C705:N705"/>
    <mergeCell ref="A706:B706"/>
    <mergeCell ref="C706:N706"/>
    <mergeCell ref="A707:B707"/>
    <mergeCell ref="C707:N707"/>
    <mergeCell ref="C708:D708"/>
    <mergeCell ref="A709:B709"/>
    <mergeCell ref="C709:D709"/>
    <mergeCell ref="A710:B710"/>
    <mergeCell ref="C710:N710"/>
    <mergeCell ref="C694:N694"/>
    <mergeCell ref="A695:B695"/>
    <mergeCell ref="C695:N695"/>
    <mergeCell ref="A696:B696"/>
    <mergeCell ref="C696:N696"/>
    <mergeCell ref="A697:B697"/>
    <mergeCell ref="C697:N697"/>
    <mergeCell ref="C698:D698"/>
    <mergeCell ref="A699:B699"/>
    <mergeCell ref="C699:D699"/>
    <mergeCell ref="A700:B700"/>
    <mergeCell ref="C700:N700"/>
    <mergeCell ref="A701:B701"/>
    <mergeCell ref="C701:N701"/>
    <mergeCell ref="A702:N702"/>
    <mergeCell ref="A703:B703"/>
    <mergeCell ref="C703:D703"/>
    <mergeCell ref="E703:F703"/>
    <mergeCell ref="G703:H703"/>
    <mergeCell ref="I703:J703"/>
    <mergeCell ref="K703:L703"/>
    <mergeCell ref="M703:N703"/>
    <mergeCell ref="A690:B690"/>
    <mergeCell ref="C690:N690"/>
    <mergeCell ref="A691:N691"/>
    <mergeCell ref="A692:B692"/>
    <mergeCell ref="C692:D692"/>
    <mergeCell ref="E692:F692"/>
    <mergeCell ref="G692:H692"/>
    <mergeCell ref="I692:J692"/>
    <mergeCell ref="K692:L692"/>
    <mergeCell ref="M692:N692"/>
    <mergeCell ref="A693:B693"/>
    <mergeCell ref="C693:D693"/>
    <mergeCell ref="E693:F693"/>
    <mergeCell ref="G693:H693"/>
    <mergeCell ref="I693:J693"/>
    <mergeCell ref="K693:L693"/>
    <mergeCell ref="M693:N693"/>
    <mergeCell ref="A683:B683"/>
    <mergeCell ref="C683:D683"/>
    <mergeCell ref="E683:F683"/>
    <mergeCell ref="G683:H683"/>
    <mergeCell ref="I683:J683"/>
    <mergeCell ref="K683:L683"/>
    <mergeCell ref="M683:N683"/>
    <mergeCell ref="A684:B684"/>
    <mergeCell ref="C684:N684"/>
    <mergeCell ref="A685:B685"/>
    <mergeCell ref="C685:N685"/>
    <mergeCell ref="A686:B686"/>
    <mergeCell ref="C686:N686"/>
    <mergeCell ref="C687:D687"/>
    <mergeCell ref="A688:B688"/>
    <mergeCell ref="C688:D688"/>
    <mergeCell ref="A689:B689"/>
    <mergeCell ref="C689:N689"/>
    <mergeCell ref="A670:N670"/>
    <mergeCell ref="A671:N671"/>
    <mergeCell ref="A672:N672"/>
    <mergeCell ref="A674:B674"/>
    <mergeCell ref="C674:N674"/>
    <mergeCell ref="A676:B676"/>
    <mergeCell ref="C677:D677"/>
    <mergeCell ref="A678:B678"/>
    <mergeCell ref="C678:D678"/>
    <mergeCell ref="A679:B679"/>
    <mergeCell ref="C679:N679"/>
    <mergeCell ref="A680:B680"/>
    <mergeCell ref="C680:N680"/>
    <mergeCell ref="A681:N681"/>
    <mergeCell ref="A682:B682"/>
    <mergeCell ref="C682:D682"/>
    <mergeCell ref="E682:F682"/>
    <mergeCell ref="G682:H682"/>
    <mergeCell ref="I682:J682"/>
    <mergeCell ref="K682:L682"/>
    <mergeCell ref="M682:N682"/>
    <mergeCell ref="C675:N675"/>
    <mergeCell ref="C663:D663"/>
    <mergeCell ref="C664:D664"/>
    <mergeCell ref="A666:B666"/>
    <mergeCell ref="C666:N666"/>
    <mergeCell ref="A667:N667"/>
    <mergeCell ref="A668:B668"/>
    <mergeCell ref="C668:D668"/>
    <mergeCell ref="E668:F668"/>
    <mergeCell ref="G668:H668"/>
    <mergeCell ref="I668:J668"/>
    <mergeCell ref="K668:L668"/>
    <mergeCell ref="M668:N668"/>
    <mergeCell ref="A669:B669"/>
    <mergeCell ref="C669:D669"/>
    <mergeCell ref="E669:F669"/>
    <mergeCell ref="G669:H669"/>
    <mergeCell ref="I669:J669"/>
    <mergeCell ref="K669:L669"/>
    <mergeCell ref="M669:N669"/>
    <mergeCell ref="C649:D649"/>
    <mergeCell ref="E649:F649"/>
    <mergeCell ref="G649:H649"/>
    <mergeCell ref="I649:J649"/>
    <mergeCell ref="K649:L649"/>
    <mergeCell ref="M649:N649"/>
    <mergeCell ref="C653:D653"/>
    <mergeCell ref="C654:D654"/>
    <mergeCell ref="A657:N657"/>
    <mergeCell ref="C658:D658"/>
    <mergeCell ref="E658:F658"/>
    <mergeCell ref="G658:H658"/>
    <mergeCell ref="I658:J658"/>
    <mergeCell ref="K658:L658"/>
    <mergeCell ref="M658:N658"/>
    <mergeCell ref="C659:D659"/>
    <mergeCell ref="E659:F659"/>
    <mergeCell ref="G659:H659"/>
    <mergeCell ref="I659:J659"/>
    <mergeCell ref="K659:L659"/>
    <mergeCell ref="M659:N659"/>
    <mergeCell ref="A652:B652"/>
    <mergeCell ref="C652:N652"/>
    <mergeCell ref="A655:B655"/>
    <mergeCell ref="C655:N655"/>
    <mergeCell ref="I639:J639"/>
    <mergeCell ref="K639:L639"/>
    <mergeCell ref="M639:N639"/>
    <mergeCell ref="C641:N641"/>
    <mergeCell ref="A642:B642"/>
    <mergeCell ref="C642:N642"/>
    <mergeCell ref="C643:D643"/>
    <mergeCell ref="A644:B644"/>
    <mergeCell ref="C644:D644"/>
    <mergeCell ref="A647:N647"/>
    <mergeCell ref="A648:B648"/>
    <mergeCell ref="C648:D648"/>
    <mergeCell ref="E648:F648"/>
    <mergeCell ref="G648:H648"/>
    <mergeCell ref="I648:J648"/>
    <mergeCell ref="K648:L648"/>
    <mergeCell ref="M648:N648"/>
    <mergeCell ref="A645:B645"/>
    <mergeCell ref="C645:N645"/>
    <mergeCell ref="A646:B646"/>
    <mergeCell ref="C646:N646"/>
    <mergeCell ref="A641:B641"/>
    <mergeCell ref="C628:D628"/>
    <mergeCell ref="E628:F628"/>
    <mergeCell ref="G628:H628"/>
    <mergeCell ref="I628:J628"/>
    <mergeCell ref="K628:L628"/>
    <mergeCell ref="M628:N628"/>
    <mergeCell ref="C629:N629"/>
    <mergeCell ref="A630:B630"/>
    <mergeCell ref="C630:N630"/>
    <mergeCell ref="C633:D633"/>
    <mergeCell ref="A634:B634"/>
    <mergeCell ref="C634:D634"/>
    <mergeCell ref="A635:B635"/>
    <mergeCell ref="C635:N635"/>
    <mergeCell ref="A637:N637"/>
    <mergeCell ref="C638:D638"/>
    <mergeCell ref="E638:F638"/>
    <mergeCell ref="G638:H638"/>
    <mergeCell ref="I638:J638"/>
    <mergeCell ref="K638:L638"/>
    <mergeCell ref="M638:N638"/>
    <mergeCell ref="A628:B628"/>
    <mergeCell ref="A631:B631"/>
    <mergeCell ref="C631:N631"/>
    <mergeCell ref="A636:B636"/>
    <mergeCell ref="C636:N636"/>
    <mergeCell ref="A619:B619"/>
    <mergeCell ref="C619:N619"/>
    <mergeCell ref="A621:B621"/>
    <mergeCell ref="C621:N621"/>
    <mergeCell ref="C622:D622"/>
    <mergeCell ref="C623:D623"/>
    <mergeCell ref="A624:B624"/>
    <mergeCell ref="C624:N624"/>
    <mergeCell ref="A626:N626"/>
    <mergeCell ref="C627:D627"/>
    <mergeCell ref="E627:F627"/>
    <mergeCell ref="G627:H627"/>
    <mergeCell ref="I627:J627"/>
    <mergeCell ref="K627:L627"/>
    <mergeCell ref="M627:N627"/>
    <mergeCell ref="A625:B625"/>
    <mergeCell ref="C625:N625"/>
    <mergeCell ref="A623:B623"/>
    <mergeCell ref="A627:B627"/>
    <mergeCell ref="A620:B620"/>
    <mergeCell ref="C620:N620"/>
    <mergeCell ref="C612:D612"/>
    <mergeCell ref="C613:D613"/>
    <mergeCell ref="A616:N616"/>
    <mergeCell ref="C617:D617"/>
    <mergeCell ref="E617:F617"/>
    <mergeCell ref="G617:H617"/>
    <mergeCell ref="I617:J617"/>
    <mergeCell ref="K617:L617"/>
    <mergeCell ref="M617:N617"/>
    <mergeCell ref="C614:N614"/>
    <mergeCell ref="A615:B615"/>
    <mergeCell ref="C615:N615"/>
    <mergeCell ref="A608:B608"/>
    <mergeCell ref="A617:B617"/>
    <mergeCell ref="C618:D618"/>
    <mergeCell ref="E618:F618"/>
    <mergeCell ref="G618:H618"/>
    <mergeCell ref="I618:J618"/>
    <mergeCell ref="K618:L618"/>
    <mergeCell ref="M618:N618"/>
    <mergeCell ref="A618:B618"/>
    <mergeCell ref="A609:B609"/>
    <mergeCell ref="C609:N609"/>
    <mergeCell ref="A610:B610"/>
    <mergeCell ref="C610:N610"/>
    <mergeCell ref="A611:B611"/>
    <mergeCell ref="C611:N611"/>
    <mergeCell ref="A613:B613"/>
    <mergeCell ref="A614:B614"/>
    <mergeCell ref="A606:N606"/>
    <mergeCell ref="A599:B599"/>
    <mergeCell ref="C607:D607"/>
    <mergeCell ref="E607:F607"/>
    <mergeCell ref="G607:H607"/>
    <mergeCell ref="I607:J607"/>
    <mergeCell ref="K607:L607"/>
    <mergeCell ref="M607:N607"/>
    <mergeCell ref="C608:D608"/>
    <mergeCell ref="E608:F608"/>
    <mergeCell ref="G608:H608"/>
    <mergeCell ref="I608:J608"/>
    <mergeCell ref="K608:L608"/>
    <mergeCell ref="M608:N608"/>
    <mergeCell ref="A605:B605"/>
    <mergeCell ref="C599:N599"/>
    <mergeCell ref="A600:B600"/>
    <mergeCell ref="C600:N600"/>
    <mergeCell ref="A601:B601"/>
    <mergeCell ref="A556:B556"/>
    <mergeCell ref="C576:D576"/>
    <mergeCell ref="E576:F576"/>
    <mergeCell ref="G576:H576"/>
    <mergeCell ref="I576:J576"/>
    <mergeCell ref="K576:L576"/>
    <mergeCell ref="M576:N576"/>
    <mergeCell ref="C577:D577"/>
    <mergeCell ref="E577:F577"/>
    <mergeCell ref="G577:H577"/>
    <mergeCell ref="I577:J577"/>
    <mergeCell ref="K577:L577"/>
    <mergeCell ref="M577:N577"/>
    <mergeCell ref="C581:D581"/>
    <mergeCell ref="C582:D582"/>
    <mergeCell ref="A585:N585"/>
    <mergeCell ref="C586:D586"/>
    <mergeCell ref="E586:F586"/>
    <mergeCell ref="G586:H586"/>
    <mergeCell ref="I586:J586"/>
    <mergeCell ref="K586:L586"/>
    <mergeCell ref="M586:N586"/>
    <mergeCell ref="A576:B576"/>
    <mergeCell ref="C584:N584"/>
    <mergeCell ref="E565:F565"/>
    <mergeCell ref="G565:H565"/>
    <mergeCell ref="I565:J565"/>
    <mergeCell ref="K565:L565"/>
    <mergeCell ref="M565:N565"/>
    <mergeCell ref="C566:D566"/>
    <mergeCell ref="E566:F566"/>
    <mergeCell ref="G566:H566"/>
    <mergeCell ref="I566:J566"/>
    <mergeCell ref="K566:L566"/>
    <mergeCell ref="M566:N566"/>
    <mergeCell ref="C571:D571"/>
    <mergeCell ref="C572:D572"/>
    <mergeCell ref="A575:N575"/>
    <mergeCell ref="C560:D560"/>
    <mergeCell ref="A565:B565"/>
    <mergeCell ref="A573:B573"/>
    <mergeCell ref="C573:N573"/>
    <mergeCell ref="A574:B574"/>
    <mergeCell ref="C574:N574"/>
    <mergeCell ref="A511:B511"/>
    <mergeCell ref="A517:B517"/>
    <mergeCell ref="C517:N517"/>
    <mergeCell ref="C529:D529"/>
    <mergeCell ref="A533:N533"/>
    <mergeCell ref="C536:N536"/>
    <mergeCell ref="C537:N537"/>
    <mergeCell ref="A531:B531"/>
    <mergeCell ref="C531:N531"/>
    <mergeCell ref="C532:N532"/>
    <mergeCell ref="A528:B528"/>
    <mergeCell ref="C528:N528"/>
    <mergeCell ref="A530:B530"/>
    <mergeCell ref="A524:B524"/>
    <mergeCell ref="A525:B525"/>
    <mergeCell ref="A527:B527"/>
    <mergeCell ref="A532:B532"/>
    <mergeCell ref="C534:D534"/>
    <mergeCell ref="E534:F534"/>
    <mergeCell ref="G534:H534"/>
    <mergeCell ref="I534:J534"/>
    <mergeCell ref="K534:L534"/>
    <mergeCell ref="G515:H515"/>
    <mergeCell ref="I515:J515"/>
    <mergeCell ref="K515:L515"/>
    <mergeCell ref="M515:N515"/>
    <mergeCell ref="C516:N516"/>
    <mergeCell ref="A523:N523"/>
    <mergeCell ref="C524:D524"/>
    <mergeCell ref="E524:F524"/>
    <mergeCell ref="G524:H524"/>
    <mergeCell ref="I524:J524"/>
    <mergeCell ref="K524:L524"/>
    <mergeCell ref="M524:N524"/>
    <mergeCell ref="C519:D519"/>
    <mergeCell ref="C521:N521"/>
    <mergeCell ref="A518:B518"/>
    <mergeCell ref="C518:N518"/>
    <mergeCell ref="A521:B521"/>
    <mergeCell ref="A520:B520"/>
    <mergeCell ref="C520:D520"/>
    <mergeCell ref="A484:B484"/>
    <mergeCell ref="C484:N484"/>
    <mergeCell ref="C486:D486"/>
    <mergeCell ref="A488:B488"/>
    <mergeCell ref="C488:N488"/>
    <mergeCell ref="A489:N489"/>
    <mergeCell ref="A491:B491"/>
    <mergeCell ref="C491:D491"/>
    <mergeCell ref="E491:F491"/>
    <mergeCell ref="G491:H491"/>
    <mergeCell ref="I491:J491"/>
    <mergeCell ref="K491:L491"/>
    <mergeCell ref="M491:N491"/>
    <mergeCell ref="A493:N493"/>
    <mergeCell ref="A494:N494"/>
    <mergeCell ref="A497:B497"/>
    <mergeCell ref="C497:N497"/>
    <mergeCell ref="C485:D485"/>
    <mergeCell ref="A486:B486"/>
    <mergeCell ref="A487:B487"/>
    <mergeCell ref="C487:N487"/>
    <mergeCell ref="A454:B454"/>
    <mergeCell ref="C454:N454"/>
    <mergeCell ref="C456:D456"/>
    <mergeCell ref="A458:B458"/>
    <mergeCell ref="C458:N458"/>
    <mergeCell ref="A459:N459"/>
    <mergeCell ref="C461:D461"/>
    <mergeCell ref="E461:F461"/>
    <mergeCell ref="G461:H461"/>
    <mergeCell ref="I461:J461"/>
    <mergeCell ref="K461:L461"/>
    <mergeCell ref="M461:N461"/>
    <mergeCell ref="A464:B464"/>
    <mergeCell ref="C464:N464"/>
    <mergeCell ref="C466:D466"/>
    <mergeCell ref="C465:D465"/>
    <mergeCell ref="A466:B466"/>
    <mergeCell ref="C455:D455"/>
    <mergeCell ref="A456:B456"/>
    <mergeCell ref="A457:B457"/>
    <mergeCell ref="C457:N457"/>
    <mergeCell ref="A413:B413"/>
    <mergeCell ref="C413:N413"/>
    <mergeCell ref="C415:D415"/>
    <mergeCell ref="A417:B417"/>
    <mergeCell ref="C417:N417"/>
    <mergeCell ref="A418:N418"/>
    <mergeCell ref="C420:D420"/>
    <mergeCell ref="E420:F420"/>
    <mergeCell ref="G420:H420"/>
    <mergeCell ref="I420:J420"/>
    <mergeCell ref="K420:L420"/>
    <mergeCell ref="M420:N420"/>
    <mergeCell ref="A423:B423"/>
    <mergeCell ref="C423:N423"/>
    <mergeCell ref="C425:D425"/>
    <mergeCell ref="C414:D414"/>
    <mergeCell ref="A415:B415"/>
    <mergeCell ref="A416:B416"/>
    <mergeCell ref="C416:N416"/>
    <mergeCell ref="A382:B382"/>
    <mergeCell ref="C382:N382"/>
    <mergeCell ref="C384:D384"/>
    <mergeCell ref="A386:B386"/>
    <mergeCell ref="C386:N386"/>
    <mergeCell ref="A387:N387"/>
    <mergeCell ref="C389:D389"/>
    <mergeCell ref="E389:F389"/>
    <mergeCell ref="G389:H389"/>
    <mergeCell ref="I389:J389"/>
    <mergeCell ref="K389:L389"/>
    <mergeCell ref="M389:N389"/>
    <mergeCell ref="A392:B392"/>
    <mergeCell ref="C392:N392"/>
    <mergeCell ref="C394:D394"/>
    <mergeCell ref="C383:D383"/>
    <mergeCell ref="A384:B384"/>
    <mergeCell ref="A385:B385"/>
    <mergeCell ref="C385:N385"/>
    <mergeCell ref="C348:D348"/>
    <mergeCell ref="E348:F348"/>
    <mergeCell ref="G348:H348"/>
    <mergeCell ref="I348:J348"/>
    <mergeCell ref="K348:L348"/>
    <mergeCell ref="M348:N348"/>
    <mergeCell ref="A351:B351"/>
    <mergeCell ref="C351:N351"/>
    <mergeCell ref="C353:D353"/>
    <mergeCell ref="A355:B355"/>
    <mergeCell ref="C355:N355"/>
    <mergeCell ref="A356:N356"/>
    <mergeCell ref="C358:D358"/>
    <mergeCell ref="E358:F358"/>
    <mergeCell ref="G358:H358"/>
    <mergeCell ref="I358:J358"/>
    <mergeCell ref="K358:L358"/>
    <mergeCell ref="M358:N358"/>
    <mergeCell ref="C352:D352"/>
    <mergeCell ref="A353:B353"/>
    <mergeCell ref="A354:B354"/>
    <mergeCell ref="C354:N354"/>
    <mergeCell ref="A348:B348"/>
    <mergeCell ref="A349:B349"/>
    <mergeCell ref="C349:N349"/>
    <mergeCell ref="A350:B350"/>
    <mergeCell ref="C350:N350"/>
    <mergeCell ref="A180:B180"/>
    <mergeCell ref="C180:D180"/>
    <mergeCell ref="E180:F180"/>
    <mergeCell ref="G180:H180"/>
    <mergeCell ref="I180:J180"/>
    <mergeCell ref="K180:L180"/>
    <mergeCell ref="M180:N180"/>
    <mergeCell ref="C182:N182"/>
    <mergeCell ref="A183:B183"/>
    <mergeCell ref="C185:D185"/>
    <mergeCell ref="A186:B186"/>
    <mergeCell ref="C187:N187"/>
    <mergeCell ref="A189:N189"/>
    <mergeCell ref="A190:B190"/>
    <mergeCell ref="C190:D190"/>
    <mergeCell ref="E190:F190"/>
    <mergeCell ref="G190:H190"/>
    <mergeCell ref="I190:J190"/>
    <mergeCell ref="K190:L190"/>
    <mergeCell ref="M190:N190"/>
    <mergeCell ref="C186:D186"/>
    <mergeCell ref="A187:B187"/>
    <mergeCell ref="A188:B188"/>
    <mergeCell ref="C188:N188"/>
    <mergeCell ref="C183:N183"/>
    <mergeCell ref="A184:B184"/>
    <mergeCell ref="C184:N184"/>
    <mergeCell ref="A181:B181"/>
    <mergeCell ref="C181:D181"/>
    <mergeCell ref="E181:F181"/>
    <mergeCell ref="G181:H181"/>
    <mergeCell ref="I181:J181"/>
    <mergeCell ref="C161:N161"/>
    <mergeCell ref="A162:B162"/>
    <mergeCell ref="C164:D164"/>
    <mergeCell ref="A165:B165"/>
    <mergeCell ref="C166:N166"/>
    <mergeCell ref="A168:N168"/>
    <mergeCell ref="A169:B169"/>
    <mergeCell ref="C169:D169"/>
    <mergeCell ref="E169:F169"/>
    <mergeCell ref="G169:H169"/>
    <mergeCell ref="I169:J169"/>
    <mergeCell ref="K169:L169"/>
    <mergeCell ref="M169:N169"/>
    <mergeCell ref="G159:H159"/>
    <mergeCell ref="C165:D165"/>
    <mergeCell ref="A157:B157"/>
    <mergeCell ref="C157:N157"/>
    <mergeCell ref="A158:N158"/>
    <mergeCell ref="C167:N167"/>
    <mergeCell ref="C162:N162"/>
    <mergeCell ref="A163:B163"/>
    <mergeCell ref="C163:N163"/>
    <mergeCell ref="C171:N171"/>
    <mergeCell ref="A173:B173"/>
    <mergeCell ref="C175:D175"/>
    <mergeCell ref="A176:B176"/>
    <mergeCell ref="C177:N177"/>
    <mergeCell ref="A179:N179"/>
    <mergeCell ref="C546:D546"/>
    <mergeCell ref="C550:D550"/>
    <mergeCell ref="C551:D551"/>
    <mergeCell ref="C555:D555"/>
    <mergeCell ref="C556:D556"/>
    <mergeCell ref="A557:B557"/>
    <mergeCell ref="E546:F546"/>
    <mergeCell ref="G546:H546"/>
    <mergeCell ref="I546:J546"/>
    <mergeCell ref="K546:L546"/>
    <mergeCell ref="M546:N546"/>
    <mergeCell ref="A554:N554"/>
    <mergeCell ref="E555:F555"/>
    <mergeCell ref="G555:H555"/>
    <mergeCell ref="I555:J555"/>
    <mergeCell ref="K555:L555"/>
    <mergeCell ref="M555:N555"/>
    <mergeCell ref="E556:F556"/>
    <mergeCell ref="G556:H556"/>
    <mergeCell ref="I556:J556"/>
    <mergeCell ref="K556:L556"/>
    <mergeCell ref="A522:B522"/>
    <mergeCell ref="A512:B512"/>
    <mergeCell ref="C512:N512"/>
    <mergeCell ref="A534:B534"/>
    <mergeCell ref="C498:N498"/>
    <mergeCell ref="A506:B506"/>
    <mergeCell ref="C506:N506"/>
    <mergeCell ref="C676:N676"/>
    <mergeCell ref="C651:N651"/>
    <mergeCell ref="A538:B538"/>
    <mergeCell ref="A539:B539"/>
    <mergeCell ref="A543:B543"/>
    <mergeCell ref="A649:B649"/>
    <mergeCell ref="C660:N660"/>
    <mergeCell ref="A638:B638"/>
    <mergeCell ref="A639:B639"/>
    <mergeCell ref="A607:B607"/>
    <mergeCell ref="A665:B665"/>
    <mergeCell ref="C665:N665"/>
    <mergeCell ref="A662:B662"/>
    <mergeCell ref="C662:N662"/>
    <mergeCell ref="A664:B664"/>
    <mergeCell ref="A660:B660"/>
    <mergeCell ref="C541:D541"/>
    <mergeCell ref="A675:B675"/>
    <mergeCell ref="C507:N507"/>
    <mergeCell ref="C509:D509"/>
    <mergeCell ref="C511:N511"/>
    <mergeCell ref="A513:N513"/>
    <mergeCell ref="C514:D514"/>
    <mergeCell ref="E514:F514"/>
    <mergeCell ref="G514:H514"/>
    <mergeCell ref="I514:J514"/>
    <mergeCell ref="K514:L514"/>
    <mergeCell ref="M514:N514"/>
    <mergeCell ref="A515:B515"/>
    <mergeCell ref="E515:F515"/>
    <mergeCell ref="A159:B159"/>
    <mergeCell ref="C159:D159"/>
    <mergeCell ref="E159:F159"/>
    <mergeCell ref="M504:N504"/>
    <mergeCell ref="A500:B500"/>
    <mergeCell ref="A656:B656"/>
    <mergeCell ref="C656:N656"/>
    <mergeCell ref="A658:B658"/>
    <mergeCell ref="A640:B640"/>
    <mergeCell ref="C640:N640"/>
    <mergeCell ref="A654:B654"/>
    <mergeCell ref="A650:B650"/>
    <mergeCell ref="C650:N650"/>
    <mergeCell ref="A651:B651"/>
    <mergeCell ref="A632:B632"/>
    <mergeCell ref="C632:N632"/>
    <mergeCell ref="C639:D639"/>
    <mergeCell ref="E639:F639"/>
    <mergeCell ref="G639:H639"/>
    <mergeCell ref="A562:B562"/>
    <mergeCell ref="A535:B535"/>
    <mergeCell ref="A537:B537"/>
    <mergeCell ref="C538:N538"/>
    <mergeCell ref="C540:D540"/>
    <mergeCell ref="C499:D499"/>
    <mergeCell ref="C500:D500"/>
    <mergeCell ref="C501:N501"/>
    <mergeCell ref="C502:N502"/>
    <mergeCell ref="A503:N503"/>
    <mergeCell ref="K504:L504"/>
    <mergeCell ref="C505:D505"/>
    <mergeCell ref="E505:F505"/>
    <mergeCell ref="A661:B661"/>
    <mergeCell ref="C661:N661"/>
    <mergeCell ref="A659:B659"/>
    <mergeCell ref="C673:N673"/>
    <mergeCell ref="I159:J159"/>
    <mergeCell ref="K159:L159"/>
    <mergeCell ref="M159:N159"/>
    <mergeCell ref="A160:B160"/>
    <mergeCell ref="C160:D160"/>
    <mergeCell ref="E160:F160"/>
    <mergeCell ref="G160:H160"/>
    <mergeCell ref="I160:J160"/>
    <mergeCell ref="K160:L160"/>
    <mergeCell ref="M160:N160"/>
    <mergeCell ref="C557:N557"/>
    <mergeCell ref="A558:B558"/>
    <mergeCell ref="C558:N558"/>
    <mergeCell ref="A559:B559"/>
    <mergeCell ref="C559:N559"/>
    <mergeCell ref="A563:B563"/>
    <mergeCell ref="C563:N563"/>
    <mergeCell ref="A569:B569"/>
    <mergeCell ref="C569:N569"/>
    <mergeCell ref="A570:B570"/>
    <mergeCell ref="C570:N570"/>
    <mergeCell ref="A572:B572"/>
    <mergeCell ref="A561:B561"/>
    <mergeCell ref="C562:N562"/>
    <mergeCell ref="A566:B566"/>
    <mergeCell ref="C567:N567"/>
    <mergeCell ref="A568:B568"/>
    <mergeCell ref="C568:N568"/>
    <mergeCell ref="A514:B514"/>
    <mergeCell ref="C515:D515"/>
    <mergeCell ref="A516:B516"/>
    <mergeCell ref="A510:B510"/>
    <mergeCell ref="C510:D510"/>
    <mergeCell ref="K490:L490"/>
    <mergeCell ref="C495:N495"/>
    <mergeCell ref="A496:B496"/>
    <mergeCell ref="C496:N496"/>
    <mergeCell ref="A507:B507"/>
    <mergeCell ref="A508:B508"/>
    <mergeCell ref="C508:N508"/>
    <mergeCell ref="A505:B505"/>
    <mergeCell ref="A498:B498"/>
    <mergeCell ref="M490:N490"/>
    <mergeCell ref="A492:N492"/>
    <mergeCell ref="A490:B490"/>
    <mergeCell ref="C490:D490"/>
    <mergeCell ref="E490:F490"/>
    <mergeCell ref="G490:H490"/>
    <mergeCell ref="I490:J490"/>
    <mergeCell ref="A504:B504"/>
    <mergeCell ref="C504:D504"/>
    <mergeCell ref="E504:F504"/>
    <mergeCell ref="G504:H504"/>
    <mergeCell ref="I504:J504"/>
    <mergeCell ref="A501:B501"/>
    <mergeCell ref="A502:B502"/>
    <mergeCell ref="G505:H505"/>
    <mergeCell ref="I505:J505"/>
    <mergeCell ref="K505:L505"/>
    <mergeCell ref="M505:N505"/>
    <mergeCell ref="M480:N480"/>
    <mergeCell ref="A481:B481"/>
    <mergeCell ref="A482:B482"/>
    <mergeCell ref="C482:N482"/>
    <mergeCell ref="A483:B483"/>
    <mergeCell ref="C483:N483"/>
    <mergeCell ref="A480:B480"/>
    <mergeCell ref="C480:D480"/>
    <mergeCell ref="E480:F480"/>
    <mergeCell ref="G480:H480"/>
    <mergeCell ref="I480:J480"/>
    <mergeCell ref="K480:L480"/>
    <mergeCell ref="A478:B478"/>
    <mergeCell ref="C478:N478"/>
    <mergeCell ref="A479:N479"/>
    <mergeCell ref="C481:D481"/>
    <mergeCell ref="E481:F481"/>
    <mergeCell ref="G481:H481"/>
    <mergeCell ref="I481:J481"/>
    <mergeCell ref="K481:L481"/>
    <mergeCell ref="M481:N481"/>
    <mergeCell ref="C475:D475"/>
    <mergeCell ref="A476:B476"/>
    <mergeCell ref="A477:B477"/>
    <mergeCell ref="C477:N477"/>
    <mergeCell ref="M470:N470"/>
    <mergeCell ref="A471:B471"/>
    <mergeCell ref="A472:B472"/>
    <mergeCell ref="C472:N472"/>
    <mergeCell ref="A473:B473"/>
    <mergeCell ref="C473:N473"/>
    <mergeCell ref="A470:B470"/>
    <mergeCell ref="C470:D470"/>
    <mergeCell ref="E470:F470"/>
    <mergeCell ref="G470:H470"/>
    <mergeCell ref="I470:J470"/>
    <mergeCell ref="K470:L470"/>
    <mergeCell ref="C471:D471"/>
    <mergeCell ref="E471:F471"/>
    <mergeCell ref="G471:H471"/>
    <mergeCell ref="I471:J471"/>
    <mergeCell ref="K471:L471"/>
    <mergeCell ref="M471:N471"/>
    <mergeCell ref="A474:B474"/>
    <mergeCell ref="C474:N474"/>
    <mergeCell ref="C476:D476"/>
    <mergeCell ref="A467:B467"/>
    <mergeCell ref="C467:N467"/>
    <mergeCell ref="M460:N460"/>
    <mergeCell ref="A461:B461"/>
    <mergeCell ref="A462:B462"/>
    <mergeCell ref="C462:N462"/>
    <mergeCell ref="A463:B463"/>
    <mergeCell ref="C463:N463"/>
    <mergeCell ref="A460:B460"/>
    <mergeCell ref="C460:D460"/>
    <mergeCell ref="E460:F460"/>
    <mergeCell ref="G460:H460"/>
    <mergeCell ref="I460:J460"/>
    <mergeCell ref="K460:L460"/>
    <mergeCell ref="A468:B468"/>
    <mergeCell ref="C468:N468"/>
    <mergeCell ref="A469:N469"/>
    <mergeCell ref="M450:N450"/>
    <mergeCell ref="A451:B451"/>
    <mergeCell ref="A452:B452"/>
    <mergeCell ref="C452:N452"/>
    <mergeCell ref="A453:B453"/>
    <mergeCell ref="C453:N453"/>
    <mergeCell ref="A450:B450"/>
    <mergeCell ref="C450:D450"/>
    <mergeCell ref="E450:F450"/>
    <mergeCell ref="G450:H450"/>
    <mergeCell ref="I450:J450"/>
    <mergeCell ref="K450:L450"/>
    <mergeCell ref="C451:D451"/>
    <mergeCell ref="E451:F451"/>
    <mergeCell ref="G451:H451"/>
    <mergeCell ref="I451:J451"/>
    <mergeCell ref="A447:B447"/>
    <mergeCell ref="C447:N447"/>
    <mergeCell ref="K451:L451"/>
    <mergeCell ref="M451:N451"/>
    <mergeCell ref="A443:B443"/>
    <mergeCell ref="C443:N443"/>
    <mergeCell ref="C445:D445"/>
    <mergeCell ref="A446:B446"/>
    <mergeCell ref="A444:B444"/>
    <mergeCell ref="C444:N444"/>
    <mergeCell ref="C446:D446"/>
    <mergeCell ref="A448:B448"/>
    <mergeCell ref="C448:N448"/>
    <mergeCell ref="A449:N449"/>
    <mergeCell ref="M439:N439"/>
    <mergeCell ref="C441:N441"/>
    <mergeCell ref="A442:B442"/>
    <mergeCell ref="C442:N442"/>
    <mergeCell ref="A439:B439"/>
    <mergeCell ref="C439:D439"/>
    <mergeCell ref="E439:F439"/>
    <mergeCell ref="G439:H439"/>
    <mergeCell ref="I439:J439"/>
    <mergeCell ref="K439:L439"/>
    <mergeCell ref="A437:B437"/>
    <mergeCell ref="C437:N437"/>
    <mergeCell ref="A438:N438"/>
    <mergeCell ref="A440:B440"/>
    <mergeCell ref="C440:D440"/>
    <mergeCell ref="E440:F440"/>
    <mergeCell ref="G440:H440"/>
    <mergeCell ref="I440:J440"/>
    <mergeCell ref="K440:L440"/>
    <mergeCell ref="M440:N440"/>
    <mergeCell ref="C434:D434"/>
    <mergeCell ref="A435:B435"/>
    <mergeCell ref="A436:B436"/>
    <mergeCell ref="C436:N436"/>
    <mergeCell ref="M429:N429"/>
    <mergeCell ref="A430:B430"/>
    <mergeCell ref="A431:B431"/>
    <mergeCell ref="C431:N431"/>
    <mergeCell ref="A432:B432"/>
    <mergeCell ref="C432:N432"/>
    <mergeCell ref="A429:B429"/>
    <mergeCell ref="C429:D429"/>
    <mergeCell ref="E429:F429"/>
    <mergeCell ref="G429:H429"/>
    <mergeCell ref="I429:J429"/>
    <mergeCell ref="K429:L429"/>
    <mergeCell ref="C430:D430"/>
    <mergeCell ref="E430:F430"/>
    <mergeCell ref="G430:H430"/>
    <mergeCell ref="I430:J430"/>
    <mergeCell ref="K430:L430"/>
    <mergeCell ref="M430:N430"/>
    <mergeCell ref="A433:B433"/>
    <mergeCell ref="C433:N433"/>
    <mergeCell ref="C435:D435"/>
    <mergeCell ref="C424:D424"/>
    <mergeCell ref="A425:B425"/>
    <mergeCell ref="A426:B426"/>
    <mergeCell ref="C426:N426"/>
    <mergeCell ref="M419:N419"/>
    <mergeCell ref="A420:B420"/>
    <mergeCell ref="A421:B421"/>
    <mergeCell ref="C421:N421"/>
    <mergeCell ref="A422:B422"/>
    <mergeCell ref="C422:N422"/>
    <mergeCell ref="A419:B419"/>
    <mergeCell ref="C419:D419"/>
    <mergeCell ref="E419:F419"/>
    <mergeCell ref="G419:H419"/>
    <mergeCell ref="I419:J419"/>
    <mergeCell ref="K419:L419"/>
    <mergeCell ref="A427:B427"/>
    <mergeCell ref="C427:N427"/>
    <mergeCell ref="A428:N428"/>
    <mergeCell ref="M409:N409"/>
    <mergeCell ref="A410:B410"/>
    <mergeCell ref="A411:B411"/>
    <mergeCell ref="C411:N411"/>
    <mergeCell ref="A412:B412"/>
    <mergeCell ref="C412:N412"/>
    <mergeCell ref="A409:B409"/>
    <mergeCell ref="C409:D409"/>
    <mergeCell ref="E409:F409"/>
    <mergeCell ref="G409:H409"/>
    <mergeCell ref="I409:J409"/>
    <mergeCell ref="K409:L409"/>
    <mergeCell ref="C410:D410"/>
    <mergeCell ref="E410:F410"/>
    <mergeCell ref="G410:H410"/>
    <mergeCell ref="I410:J410"/>
    <mergeCell ref="A406:B406"/>
    <mergeCell ref="C406:N406"/>
    <mergeCell ref="K410:L410"/>
    <mergeCell ref="M410:N410"/>
    <mergeCell ref="A402:B402"/>
    <mergeCell ref="C402:N402"/>
    <mergeCell ref="C404:D404"/>
    <mergeCell ref="A405:B405"/>
    <mergeCell ref="A403:B403"/>
    <mergeCell ref="C403:N403"/>
    <mergeCell ref="C405:D405"/>
    <mergeCell ref="A407:B407"/>
    <mergeCell ref="C407:N407"/>
    <mergeCell ref="A408:N408"/>
    <mergeCell ref="M398:N398"/>
    <mergeCell ref="C400:N400"/>
    <mergeCell ref="A401:B401"/>
    <mergeCell ref="C401:N401"/>
    <mergeCell ref="A398:B398"/>
    <mergeCell ref="C398:D398"/>
    <mergeCell ref="E398:F398"/>
    <mergeCell ref="G398:H398"/>
    <mergeCell ref="I398:J398"/>
    <mergeCell ref="K398:L398"/>
    <mergeCell ref="A396:B396"/>
    <mergeCell ref="C396:N396"/>
    <mergeCell ref="A397:N397"/>
    <mergeCell ref="A399:B399"/>
    <mergeCell ref="C399:D399"/>
    <mergeCell ref="E399:F399"/>
    <mergeCell ref="G399:H399"/>
    <mergeCell ref="I399:J399"/>
    <mergeCell ref="K399:L399"/>
    <mergeCell ref="M399:N399"/>
    <mergeCell ref="C393:D393"/>
    <mergeCell ref="A394:B394"/>
    <mergeCell ref="A395:B395"/>
    <mergeCell ref="C395:N395"/>
    <mergeCell ref="M388:N388"/>
    <mergeCell ref="A389:B389"/>
    <mergeCell ref="A390:B390"/>
    <mergeCell ref="C390:N390"/>
    <mergeCell ref="A391:B391"/>
    <mergeCell ref="C391:N391"/>
    <mergeCell ref="A388:B388"/>
    <mergeCell ref="C388:D388"/>
    <mergeCell ref="E388:F388"/>
    <mergeCell ref="G388:H388"/>
    <mergeCell ref="I388:J388"/>
    <mergeCell ref="K388:L388"/>
    <mergeCell ref="M378:N378"/>
    <mergeCell ref="A379:B379"/>
    <mergeCell ref="A380:B380"/>
    <mergeCell ref="C380:N380"/>
    <mergeCell ref="A381:B381"/>
    <mergeCell ref="C381:N381"/>
    <mergeCell ref="A378:B378"/>
    <mergeCell ref="C378:D378"/>
    <mergeCell ref="E378:F378"/>
    <mergeCell ref="G378:H378"/>
    <mergeCell ref="I378:J378"/>
    <mergeCell ref="K378:L378"/>
    <mergeCell ref="C379:D379"/>
    <mergeCell ref="E379:F379"/>
    <mergeCell ref="G379:H379"/>
    <mergeCell ref="I379:J379"/>
    <mergeCell ref="A375:B375"/>
    <mergeCell ref="C375:N375"/>
    <mergeCell ref="K379:L379"/>
    <mergeCell ref="M379:N379"/>
    <mergeCell ref="A371:B371"/>
    <mergeCell ref="C371:N371"/>
    <mergeCell ref="C373:D373"/>
    <mergeCell ref="A374:B374"/>
    <mergeCell ref="A372:B372"/>
    <mergeCell ref="C372:N372"/>
    <mergeCell ref="C374:D374"/>
    <mergeCell ref="A376:B376"/>
    <mergeCell ref="C376:N376"/>
    <mergeCell ref="A377:N377"/>
    <mergeCell ref="M367:N367"/>
    <mergeCell ref="C369:N369"/>
    <mergeCell ref="A370:B370"/>
    <mergeCell ref="C370:N370"/>
    <mergeCell ref="A367:B367"/>
    <mergeCell ref="C367:D367"/>
    <mergeCell ref="E367:F367"/>
    <mergeCell ref="G367:H367"/>
    <mergeCell ref="I367:J367"/>
    <mergeCell ref="K367:L367"/>
    <mergeCell ref="A365:B365"/>
    <mergeCell ref="C365:N365"/>
    <mergeCell ref="A366:N366"/>
    <mergeCell ref="A368:B368"/>
    <mergeCell ref="C368:D368"/>
    <mergeCell ref="E368:F368"/>
    <mergeCell ref="G368:H368"/>
    <mergeCell ref="I368:J368"/>
    <mergeCell ref="K368:L368"/>
    <mergeCell ref="M368:N368"/>
    <mergeCell ref="C362:D362"/>
    <mergeCell ref="A363:B363"/>
    <mergeCell ref="A364:B364"/>
    <mergeCell ref="C364:N364"/>
    <mergeCell ref="M357:N357"/>
    <mergeCell ref="A358:B358"/>
    <mergeCell ref="A359:B359"/>
    <mergeCell ref="C359:N359"/>
    <mergeCell ref="A360:B360"/>
    <mergeCell ref="C360:N360"/>
    <mergeCell ref="A357:B357"/>
    <mergeCell ref="C357:D357"/>
    <mergeCell ref="E357:F357"/>
    <mergeCell ref="G357:H357"/>
    <mergeCell ref="I357:J357"/>
    <mergeCell ref="K357:L357"/>
    <mergeCell ref="A361:B361"/>
    <mergeCell ref="C361:N361"/>
    <mergeCell ref="C363:D363"/>
    <mergeCell ref="G347:H347"/>
    <mergeCell ref="I347:J347"/>
    <mergeCell ref="K347:L347"/>
    <mergeCell ref="C342:D342"/>
    <mergeCell ref="A343:B343"/>
    <mergeCell ref="A344:B344"/>
    <mergeCell ref="C344:N344"/>
    <mergeCell ref="A338:B338"/>
    <mergeCell ref="A339:B339"/>
    <mergeCell ref="C339:N339"/>
    <mergeCell ref="A340:B340"/>
    <mergeCell ref="C340:N340"/>
    <mergeCell ref="C338:D338"/>
    <mergeCell ref="E338:F338"/>
    <mergeCell ref="G338:H338"/>
    <mergeCell ref="I338:J338"/>
    <mergeCell ref="K338:L338"/>
    <mergeCell ref="M338:N338"/>
    <mergeCell ref="A341:B341"/>
    <mergeCell ref="C341:N341"/>
    <mergeCell ref="C343:D343"/>
    <mergeCell ref="A345:B345"/>
    <mergeCell ref="C345:N345"/>
    <mergeCell ref="A346:N346"/>
    <mergeCell ref="M347:N347"/>
    <mergeCell ref="A347:B347"/>
    <mergeCell ref="C347:D347"/>
    <mergeCell ref="E347:F347"/>
    <mergeCell ref="A337:B337"/>
    <mergeCell ref="C337:D337"/>
    <mergeCell ref="E337:F337"/>
    <mergeCell ref="G337:H337"/>
    <mergeCell ref="I337:J337"/>
    <mergeCell ref="K337:L337"/>
    <mergeCell ref="M337:N337"/>
    <mergeCell ref="A333:B333"/>
    <mergeCell ref="A334:B334"/>
    <mergeCell ref="C334:N334"/>
    <mergeCell ref="C333:D333"/>
    <mergeCell ref="A335:B335"/>
    <mergeCell ref="C335:N335"/>
    <mergeCell ref="A336:N336"/>
    <mergeCell ref="A329:B329"/>
    <mergeCell ref="C329:N329"/>
    <mergeCell ref="A330:B330"/>
    <mergeCell ref="C330:N330"/>
    <mergeCell ref="C332:D332"/>
    <mergeCell ref="M324:N324"/>
    <mergeCell ref="A325:N325"/>
    <mergeCell ref="A326:N326"/>
    <mergeCell ref="C328:N328"/>
    <mergeCell ref="A324:B324"/>
    <mergeCell ref="C324:D324"/>
    <mergeCell ref="E324:F324"/>
    <mergeCell ref="G324:H324"/>
    <mergeCell ref="I324:J324"/>
    <mergeCell ref="K324:L324"/>
    <mergeCell ref="A327:N327"/>
    <mergeCell ref="A331:B331"/>
    <mergeCell ref="C331:N331"/>
    <mergeCell ref="A322:N322"/>
    <mergeCell ref="A323:B323"/>
    <mergeCell ref="C323:D323"/>
    <mergeCell ref="E323:F323"/>
    <mergeCell ref="G323:H323"/>
    <mergeCell ref="I323:J323"/>
    <mergeCell ref="K323:L323"/>
    <mergeCell ref="M323:N323"/>
    <mergeCell ref="C318:D318"/>
    <mergeCell ref="A319:B319"/>
    <mergeCell ref="C319:D319"/>
    <mergeCell ref="A320:B320"/>
    <mergeCell ref="C320:N320"/>
    <mergeCell ref="A321:B321"/>
    <mergeCell ref="C321:N321"/>
    <mergeCell ref="M314:N314"/>
    <mergeCell ref="A315:B315"/>
    <mergeCell ref="C315:N315"/>
    <mergeCell ref="A316:B316"/>
    <mergeCell ref="C316:N316"/>
    <mergeCell ref="A317:B317"/>
    <mergeCell ref="C317:N317"/>
    <mergeCell ref="A314:B314"/>
    <mergeCell ref="C314:D314"/>
    <mergeCell ref="E314:F314"/>
    <mergeCell ref="G314:H314"/>
    <mergeCell ref="I314:J314"/>
    <mergeCell ref="K314:L314"/>
    <mergeCell ref="A311:B311"/>
    <mergeCell ref="C311:N311"/>
    <mergeCell ref="A312:N312"/>
    <mergeCell ref="A313:B313"/>
    <mergeCell ref="C313:D313"/>
    <mergeCell ref="E313:F313"/>
    <mergeCell ref="G313:H313"/>
    <mergeCell ref="I313:J313"/>
    <mergeCell ref="K313:L313"/>
    <mergeCell ref="M313:N313"/>
    <mergeCell ref="A307:B307"/>
    <mergeCell ref="C307:N307"/>
    <mergeCell ref="C308:D308"/>
    <mergeCell ref="A309:B309"/>
    <mergeCell ref="C309:D309"/>
    <mergeCell ref="A310:B310"/>
    <mergeCell ref="C310:N310"/>
    <mergeCell ref="M303:N303"/>
    <mergeCell ref="A304:B304"/>
    <mergeCell ref="C304:N304"/>
    <mergeCell ref="A305:B305"/>
    <mergeCell ref="C305:N305"/>
    <mergeCell ref="A306:B306"/>
    <mergeCell ref="C306:N306"/>
    <mergeCell ref="A303:B303"/>
    <mergeCell ref="C303:D303"/>
    <mergeCell ref="E303:F303"/>
    <mergeCell ref="G303:H303"/>
    <mergeCell ref="I303:J303"/>
    <mergeCell ref="K303:L303"/>
    <mergeCell ref="A301:N301"/>
    <mergeCell ref="A302:B302"/>
    <mergeCell ref="C302:D302"/>
    <mergeCell ref="E302:F302"/>
    <mergeCell ref="G302:H302"/>
    <mergeCell ref="I302:J302"/>
    <mergeCell ref="K302:L302"/>
    <mergeCell ref="M302:N302"/>
    <mergeCell ref="C297:D297"/>
    <mergeCell ref="A298:B298"/>
    <mergeCell ref="C298:D298"/>
    <mergeCell ref="A299:B299"/>
    <mergeCell ref="C299:N299"/>
    <mergeCell ref="A300:B300"/>
    <mergeCell ref="C300:N300"/>
    <mergeCell ref="A294:B294"/>
    <mergeCell ref="C294:N294"/>
    <mergeCell ref="A295:B295"/>
    <mergeCell ref="C295:N295"/>
    <mergeCell ref="A296:B296"/>
    <mergeCell ref="C296:N296"/>
    <mergeCell ref="K292:L292"/>
    <mergeCell ref="M292:N292"/>
    <mergeCell ref="A293:B293"/>
    <mergeCell ref="C293:D293"/>
    <mergeCell ref="E293:F293"/>
    <mergeCell ref="G293:H293"/>
    <mergeCell ref="I293:J293"/>
    <mergeCell ref="K293:L293"/>
    <mergeCell ref="M293:N293"/>
    <mergeCell ref="A289:B289"/>
    <mergeCell ref="C289:N289"/>
    <mergeCell ref="A290:B290"/>
    <mergeCell ref="C290:N290"/>
    <mergeCell ref="A291:N291"/>
    <mergeCell ref="A292:B292"/>
    <mergeCell ref="C292:D292"/>
    <mergeCell ref="E292:F292"/>
    <mergeCell ref="G292:H292"/>
    <mergeCell ref="I292:J292"/>
    <mergeCell ref="A285:B285"/>
    <mergeCell ref="C285:N285"/>
    <mergeCell ref="A286:B286"/>
    <mergeCell ref="C286:N286"/>
    <mergeCell ref="C287:D287"/>
    <mergeCell ref="A288:B288"/>
    <mergeCell ref="C288:D288"/>
    <mergeCell ref="A282:B282"/>
    <mergeCell ref="C282:N282"/>
    <mergeCell ref="A283:B283"/>
    <mergeCell ref="C283:N283"/>
    <mergeCell ref="A284:B284"/>
    <mergeCell ref="C284:N284"/>
    <mergeCell ref="A278:B278"/>
    <mergeCell ref="C278:N278"/>
    <mergeCell ref="C279:D279"/>
    <mergeCell ref="A280:B280"/>
    <mergeCell ref="C280:D280"/>
    <mergeCell ref="A281:B281"/>
    <mergeCell ref="C281:N281"/>
    <mergeCell ref="M274:N274"/>
    <mergeCell ref="A275:B275"/>
    <mergeCell ref="C275:N275"/>
    <mergeCell ref="A276:B276"/>
    <mergeCell ref="C276:N276"/>
    <mergeCell ref="A277:B277"/>
    <mergeCell ref="C277:N277"/>
    <mergeCell ref="A274:B274"/>
    <mergeCell ref="C274:D274"/>
    <mergeCell ref="E274:F274"/>
    <mergeCell ref="G274:H274"/>
    <mergeCell ref="I274:J274"/>
    <mergeCell ref="K274:L274"/>
    <mergeCell ref="A272:N272"/>
    <mergeCell ref="A273:B273"/>
    <mergeCell ref="C273:D273"/>
    <mergeCell ref="E273:F273"/>
    <mergeCell ref="G273:H273"/>
    <mergeCell ref="I273:J273"/>
    <mergeCell ref="K273:L273"/>
    <mergeCell ref="M273:N273"/>
    <mergeCell ref="C268:D268"/>
    <mergeCell ref="A269:B269"/>
    <mergeCell ref="C269:D269"/>
    <mergeCell ref="A270:B270"/>
    <mergeCell ref="C270:N270"/>
    <mergeCell ref="A271:B271"/>
    <mergeCell ref="C271:N271"/>
    <mergeCell ref="M264:N264"/>
    <mergeCell ref="A265:B265"/>
    <mergeCell ref="C265:N265"/>
    <mergeCell ref="A266:B266"/>
    <mergeCell ref="C266:N266"/>
    <mergeCell ref="A267:B267"/>
    <mergeCell ref="C267:N267"/>
    <mergeCell ref="A264:B264"/>
    <mergeCell ref="C264:D264"/>
    <mergeCell ref="E264:F264"/>
    <mergeCell ref="G264:H264"/>
    <mergeCell ref="I264:J264"/>
    <mergeCell ref="K264:L264"/>
    <mergeCell ref="A261:B261"/>
    <mergeCell ref="C261:N261"/>
    <mergeCell ref="A262:N262"/>
    <mergeCell ref="A263:B263"/>
    <mergeCell ref="C263:D263"/>
    <mergeCell ref="E263:F263"/>
    <mergeCell ref="G263:H263"/>
    <mergeCell ref="I263:J263"/>
    <mergeCell ref="K263:L263"/>
    <mergeCell ref="M263:N263"/>
    <mergeCell ref="A257:B257"/>
    <mergeCell ref="C257:N257"/>
    <mergeCell ref="C258:D258"/>
    <mergeCell ref="A259:B259"/>
    <mergeCell ref="C259:D259"/>
    <mergeCell ref="A260:B260"/>
    <mergeCell ref="C260:N260"/>
    <mergeCell ref="A254:B254"/>
    <mergeCell ref="C254:N254"/>
    <mergeCell ref="A255:B255"/>
    <mergeCell ref="C255:N255"/>
    <mergeCell ref="A256:B256"/>
    <mergeCell ref="C256:N256"/>
    <mergeCell ref="A250:B250"/>
    <mergeCell ref="C250:N250"/>
    <mergeCell ref="C251:D251"/>
    <mergeCell ref="A252:B252"/>
    <mergeCell ref="C252:D252"/>
    <mergeCell ref="A253:B253"/>
    <mergeCell ref="C253:N253"/>
    <mergeCell ref="M246:N246"/>
    <mergeCell ref="A247:B247"/>
    <mergeCell ref="C247:N247"/>
    <mergeCell ref="A248:B248"/>
    <mergeCell ref="C248:N248"/>
    <mergeCell ref="A249:B249"/>
    <mergeCell ref="C249:N249"/>
    <mergeCell ref="A246:B246"/>
    <mergeCell ref="C246:D246"/>
    <mergeCell ref="E246:F246"/>
    <mergeCell ref="G246:H246"/>
    <mergeCell ref="I246:J246"/>
    <mergeCell ref="K246:L246"/>
    <mergeCell ref="A243:B243"/>
    <mergeCell ref="C243:N243"/>
    <mergeCell ref="A244:N244"/>
    <mergeCell ref="A245:B245"/>
    <mergeCell ref="C245:D245"/>
    <mergeCell ref="E245:F245"/>
    <mergeCell ref="G245:H245"/>
    <mergeCell ref="I245:J245"/>
    <mergeCell ref="K245:L245"/>
    <mergeCell ref="M245:N245"/>
    <mergeCell ref="C239:D239"/>
    <mergeCell ref="A240:B240"/>
    <mergeCell ref="C240:D240"/>
    <mergeCell ref="A241:B241"/>
    <mergeCell ref="C241:N241"/>
    <mergeCell ref="A242:B242"/>
    <mergeCell ref="C242:N242"/>
    <mergeCell ref="M235:N235"/>
    <mergeCell ref="C236:N236"/>
    <mergeCell ref="A237:B237"/>
    <mergeCell ref="C237:N237"/>
    <mergeCell ref="A238:B238"/>
    <mergeCell ref="C238:N238"/>
    <mergeCell ref="A235:B235"/>
    <mergeCell ref="C235:D235"/>
    <mergeCell ref="E235:F235"/>
    <mergeCell ref="G235:H235"/>
    <mergeCell ref="I235:J235"/>
    <mergeCell ref="K235:L235"/>
    <mergeCell ref="A233:N233"/>
    <mergeCell ref="A234:B234"/>
    <mergeCell ref="C234:D234"/>
    <mergeCell ref="E234:F234"/>
    <mergeCell ref="G234:H234"/>
    <mergeCell ref="I234:J234"/>
    <mergeCell ref="K234:L234"/>
    <mergeCell ref="M234:N234"/>
    <mergeCell ref="C229:D229"/>
    <mergeCell ref="A230:B230"/>
    <mergeCell ref="C230:D230"/>
    <mergeCell ref="A231:B231"/>
    <mergeCell ref="C231:N231"/>
    <mergeCell ref="A232:B232"/>
    <mergeCell ref="C232:N232"/>
    <mergeCell ref="M225:N225"/>
    <mergeCell ref="A226:B226"/>
    <mergeCell ref="C226:N226"/>
    <mergeCell ref="A227:B227"/>
    <mergeCell ref="C227:N227"/>
    <mergeCell ref="A228:B228"/>
    <mergeCell ref="C228:N228"/>
    <mergeCell ref="A225:B225"/>
    <mergeCell ref="C225:D225"/>
    <mergeCell ref="E225:F225"/>
    <mergeCell ref="G225:H225"/>
    <mergeCell ref="I225:J225"/>
    <mergeCell ref="K225:L225"/>
    <mergeCell ref="A223:N223"/>
    <mergeCell ref="A224:B224"/>
    <mergeCell ref="C224:D224"/>
    <mergeCell ref="E224:F224"/>
    <mergeCell ref="G224:H224"/>
    <mergeCell ref="I224:J224"/>
    <mergeCell ref="K224:L224"/>
    <mergeCell ref="M224:N224"/>
    <mergeCell ref="C219:D219"/>
    <mergeCell ref="A220:B220"/>
    <mergeCell ref="C220:D220"/>
    <mergeCell ref="A221:B221"/>
    <mergeCell ref="C221:N221"/>
    <mergeCell ref="A222:B222"/>
    <mergeCell ref="C222:N222"/>
    <mergeCell ref="M215:N215"/>
    <mergeCell ref="A216:B216"/>
    <mergeCell ref="C216:N216"/>
    <mergeCell ref="A217:B217"/>
    <mergeCell ref="C217:N217"/>
    <mergeCell ref="A218:B218"/>
    <mergeCell ref="C218:N218"/>
    <mergeCell ref="A215:B215"/>
    <mergeCell ref="C215:D215"/>
    <mergeCell ref="E215:F215"/>
    <mergeCell ref="G215:H215"/>
    <mergeCell ref="I215:J215"/>
    <mergeCell ref="K215:L215"/>
    <mergeCell ref="A213:N213"/>
    <mergeCell ref="A214:B214"/>
    <mergeCell ref="C214:D214"/>
    <mergeCell ref="E214:F214"/>
    <mergeCell ref="G214:H214"/>
    <mergeCell ref="I214:J214"/>
    <mergeCell ref="K214:L214"/>
    <mergeCell ref="M214:N214"/>
    <mergeCell ref="C209:D209"/>
    <mergeCell ref="A210:B210"/>
    <mergeCell ref="C210:D210"/>
    <mergeCell ref="A211:B211"/>
    <mergeCell ref="C211:N211"/>
    <mergeCell ref="A212:B212"/>
    <mergeCell ref="C212:N212"/>
    <mergeCell ref="A206:B206"/>
    <mergeCell ref="C206:N206"/>
    <mergeCell ref="A207:B207"/>
    <mergeCell ref="C207:N207"/>
    <mergeCell ref="A208:B208"/>
    <mergeCell ref="C208:N208"/>
    <mergeCell ref="K204:L204"/>
    <mergeCell ref="M204:N204"/>
    <mergeCell ref="A205:B205"/>
    <mergeCell ref="C205:D205"/>
    <mergeCell ref="E205:F205"/>
    <mergeCell ref="G205:H205"/>
    <mergeCell ref="I205:J205"/>
    <mergeCell ref="K205:L205"/>
    <mergeCell ref="M205:N205"/>
    <mergeCell ref="A201:B201"/>
    <mergeCell ref="C201:N201"/>
    <mergeCell ref="A202:B202"/>
    <mergeCell ref="C202:N202"/>
    <mergeCell ref="A203:N203"/>
    <mergeCell ref="A204:B204"/>
    <mergeCell ref="C204:D204"/>
    <mergeCell ref="E204:F204"/>
    <mergeCell ref="G204:H204"/>
    <mergeCell ref="I204:J204"/>
    <mergeCell ref="A197:B197"/>
    <mergeCell ref="C197:N197"/>
    <mergeCell ref="A198:B198"/>
    <mergeCell ref="C198:N198"/>
    <mergeCell ref="C199:D199"/>
    <mergeCell ref="A200:B200"/>
    <mergeCell ref="C200:D200"/>
    <mergeCell ref="A193:N193"/>
    <mergeCell ref="A194:N194"/>
    <mergeCell ref="C195:N195"/>
    <mergeCell ref="A196:B196"/>
    <mergeCell ref="C196:N196"/>
    <mergeCell ref="A192:N192"/>
    <mergeCell ref="A191:B191"/>
    <mergeCell ref="C191:D191"/>
    <mergeCell ref="E191:F191"/>
    <mergeCell ref="G191:H191"/>
    <mergeCell ref="I191:J191"/>
    <mergeCell ref="K191:L191"/>
    <mergeCell ref="M191:N191"/>
    <mergeCell ref="K181:L181"/>
    <mergeCell ref="M181:N181"/>
    <mergeCell ref="C176:D176"/>
    <mergeCell ref="A177:B177"/>
    <mergeCell ref="A178:B178"/>
    <mergeCell ref="C178:N178"/>
    <mergeCell ref="C172:N172"/>
    <mergeCell ref="C173:N173"/>
    <mergeCell ref="A174:B174"/>
    <mergeCell ref="C174:N174"/>
    <mergeCell ref="A147:B147"/>
    <mergeCell ref="C147:N147"/>
    <mergeCell ref="M150:N150"/>
    <mergeCell ref="C151:N151"/>
    <mergeCell ref="A150:B150"/>
    <mergeCell ref="C150:D150"/>
    <mergeCell ref="E150:F150"/>
    <mergeCell ref="G150:H150"/>
    <mergeCell ref="I150:J150"/>
    <mergeCell ref="K150:L150"/>
    <mergeCell ref="C155:D155"/>
    <mergeCell ref="A156:B156"/>
    <mergeCell ref="C156:N156"/>
    <mergeCell ref="A170:B170"/>
    <mergeCell ref="C170:D170"/>
    <mergeCell ref="E170:F170"/>
    <mergeCell ref="G170:H170"/>
    <mergeCell ref="I170:J170"/>
    <mergeCell ref="K170:L170"/>
    <mergeCell ref="M170:N170"/>
    <mergeCell ref="A166:B166"/>
    <mergeCell ref="A167:B167"/>
    <mergeCell ref="C153:N153"/>
    <mergeCell ref="C154:D154"/>
    <mergeCell ref="A155:B155"/>
    <mergeCell ref="M139:N139"/>
    <mergeCell ref="C140:N140"/>
    <mergeCell ref="C141:N141"/>
    <mergeCell ref="A142:B142"/>
    <mergeCell ref="C142:N142"/>
    <mergeCell ref="A143:B143"/>
    <mergeCell ref="C143:N143"/>
    <mergeCell ref="A139:B139"/>
    <mergeCell ref="C139:D139"/>
    <mergeCell ref="E139:F139"/>
    <mergeCell ref="G139:H139"/>
    <mergeCell ref="I139:J139"/>
    <mergeCell ref="K139:L139"/>
    <mergeCell ref="A148:N148"/>
    <mergeCell ref="A149:B149"/>
    <mergeCell ref="C149:D149"/>
    <mergeCell ref="E149:F149"/>
    <mergeCell ref="G149:H149"/>
    <mergeCell ref="I149:J149"/>
    <mergeCell ref="K149:L149"/>
    <mergeCell ref="M149:N149"/>
    <mergeCell ref="C144:D144"/>
    <mergeCell ref="A145:B145"/>
    <mergeCell ref="C145:D145"/>
    <mergeCell ref="A146:B146"/>
    <mergeCell ref="C146:N146"/>
    <mergeCell ref="A152:B152"/>
    <mergeCell ref="C152:N152"/>
    <mergeCell ref="A153:B153"/>
    <mergeCell ref="A137:N137"/>
    <mergeCell ref="A138:B138"/>
    <mergeCell ref="C138:D138"/>
    <mergeCell ref="E138:F138"/>
    <mergeCell ref="G138:H138"/>
    <mergeCell ref="I138:J138"/>
    <mergeCell ref="K138:L138"/>
    <mergeCell ref="M138:N138"/>
    <mergeCell ref="C133:D133"/>
    <mergeCell ref="A134:B134"/>
    <mergeCell ref="C134:D134"/>
    <mergeCell ref="A135:B135"/>
    <mergeCell ref="C135:N135"/>
    <mergeCell ref="A136:B136"/>
    <mergeCell ref="C136:N136"/>
    <mergeCell ref="M129:N129"/>
    <mergeCell ref="C130:N130"/>
    <mergeCell ref="A131:B131"/>
    <mergeCell ref="C131:N131"/>
    <mergeCell ref="A132:B132"/>
    <mergeCell ref="C132:N132"/>
    <mergeCell ref="A129:B129"/>
    <mergeCell ref="C129:D129"/>
    <mergeCell ref="E129:F129"/>
    <mergeCell ref="G129:H129"/>
    <mergeCell ref="I129:J129"/>
    <mergeCell ref="K129:L129"/>
    <mergeCell ref="A127:N127"/>
    <mergeCell ref="A128:B128"/>
    <mergeCell ref="C128:D128"/>
    <mergeCell ref="E128:F128"/>
    <mergeCell ref="G128:H128"/>
    <mergeCell ref="I128:J128"/>
    <mergeCell ref="K128:L128"/>
    <mergeCell ref="M128:N128"/>
    <mergeCell ref="C123:D123"/>
    <mergeCell ref="A124:B124"/>
    <mergeCell ref="C124:D124"/>
    <mergeCell ref="A125:B125"/>
    <mergeCell ref="C125:N125"/>
    <mergeCell ref="A126:B126"/>
    <mergeCell ref="C126:N126"/>
    <mergeCell ref="M118:N118"/>
    <mergeCell ref="C119:N119"/>
    <mergeCell ref="C120:N120"/>
    <mergeCell ref="A121:B121"/>
    <mergeCell ref="C121:N121"/>
    <mergeCell ref="A122:B122"/>
    <mergeCell ref="C122:N122"/>
    <mergeCell ref="A118:B118"/>
    <mergeCell ref="C118:D118"/>
    <mergeCell ref="E118:F118"/>
    <mergeCell ref="G118:H118"/>
    <mergeCell ref="I118:J118"/>
    <mergeCell ref="K118:L118"/>
    <mergeCell ref="A116:N116"/>
    <mergeCell ref="A117:B117"/>
    <mergeCell ref="C117:D117"/>
    <mergeCell ref="E117:F117"/>
    <mergeCell ref="G117:H117"/>
    <mergeCell ref="I117:J117"/>
    <mergeCell ref="K117:L117"/>
    <mergeCell ref="M117:N117"/>
    <mergeCell ref="C112:D112"/>
    <mergeCell ref="A113:B113"/>
    <mergeCell ref="C113:D113"/>
    <mergeCell ref="A114:B114"/>
    <mergeCell ref="C114:N114"/>
    <mergeCell ref="A115:B115"/>
    <mergeCell ref="C115:N115"/>
    <mergeCell ref="M108:N108"/>
    <mergeCell ref="C109:N109"/>
    <mergeCell ref="A110:B110"/>
    <mergeCell ref="C110:N110"/>
    <mergeCell ref="A111:B111"/>
    <mergeCell ref="C111:N111"/>
    <mergeCell ref="A108:B108"/>
    <mergeCell ref="C108:D108"/>
    <mergeCell ref="E108:F108"/>
    <mergeCell ref="G108:H108"/>
    <mergeCell ref="I108:J108"/>
    <mergeCell ref="K108:L108"/>
    <mergeCell ref="A106:N106"/>
    <mergeCell ref="A107:B107"/>
    <mergeCell ref="C107:D107"/>
    <mergeCell ref="E107:F107"/>
    <mergeCell ref="G107:H107"/>
    <mergeCell ref="I107:J107"/>
    <mergeCell ref="K107:L107"/>
    <mergeCell ref="M107:N107"/>
    <mergeCell ref="C102:D102"/>
    <mergeCell ref="A103:B103"/>
    <mergeCell ref="C103:D103"/>
    <mergeCell ref="A104:B104"/>
    <mergeCell ref="C104:N104"/>
    <mergeCell ref="A105:B105"/>
    <mergeCell ref="C105:N105"/>
    <mergeCell ref="M98:N98"/>
    <mergeCell ref="C99:N99"/>
    <mergeCell ref="A100:B100"/>
    <mergeCell ref="C100:N100"/>
    <mergeCell ref="A101:B101"/>
    <mergeCell ref="C101:N101"/>
    <mergeCell ref="A98:B98"/>
    <mergeCell ref="C98:D98"/>
    <mergeCell ref="E98:F98"/>
    <mergeCell ref="G98:H98"/>
    <mergeCell ref="I98:J98"/>
    <mergeCell ref="K98:L98"/>
    <mergeCell ref="A96:N96"/>
    <mergeCell ref="A97:B97"/>
    <mergeCell ref="C97:D97"/>
    <mergeCell ref="E97:F97"/>
    <mergeCell ref="G97:H97"/>
    <mergeCell ref="I97:J97"/>
    <mergeCell ref="K97:L97"/>
    <mergeCell ref="M97:N97"/>
    <mergeCell ref="C92:D92"/>
    <mergeCell ref="A93:B93"/>
    <mergeCell ref="C93:D93"/>
    <mergeCell ref="A94:B94"/>
    <mergeCell ref="C94:N94"/>
    <mergeCell ref="A95:B95"/>
    <mergeCell ref="C95:N95"/>
    <mergeCell ref="M88:N88"/>
    <mergeCell ref="C89:N89"/>
    <mergeCell ref="A90:B90"/>
    <mergeCell ref="C90:N90"/>
    <mergeCell ref="A91:B91"/>
    <mergeCell ref="C91:N91"/>
    <mergeCell ref="A88:B88"/>
    <mergeCell ref="C88:D88"/>
    <mergeCell ref="E88:F88"/>
    <mergeCell ref="G88:H88"/>
    <mergeCell ref="I88:J88"/>
    <mergeCell ref="K88:L88"/>
    <mergeCell ref="A86:N86"/>
    <mergeCell ref="A87:B87"/>
    <mergeCell ref="C87:D87"/>
    <mergeCell ref="E87:F87"/>
    <mergeCell ref="G87:H87"/>
    <mergeCell ref="I87:J87"/>
    <mergeCell ref="K87:L87"/>
    <mergeCell ref="M87:N87"/>
    <mergeCell ref="C82:D82"/>
    <mergeCell ref="A83:B83"/>
    <mergeCell ref="C83:D83"/>
    <mergeCell ref="A84:B84"/>
    <mergeCell ref="C84:N84"/>
    <mergeCell ref="A85:B85"/>
    <mergeCell ref="C85:N85"/>
    <mergeCell ref="M78:N78"/>
    <mergeCell ref="C79:N79"/>
    <mergeCell ref="A80:B80"/>
    <mergeCell ref="C80:N80"/>
    <mergeCell ref="A81:B81"/>
    <mergeCell ref="C81:N81"/>
    <mergeCell ref="A78:B78"/>
    <mergeCell ref="C78:D78"/>
    <mergeCell ref="E78:F78"/>
    <mergeCell ref="G78:H78"/>
    <mergeCell ref="I78:J78"/>
    <mergeCell ref="K78:L78"/>
    <mergeCell ref="A76:N76"/>
    <mergeCell ref="A77:B77"/>
    <mergeCell ref="C77:D77"/>
    <mergeCell ref="E77:F77"/>
    <mergeCell ref="G77:H77"/>
    <mergeCell ref="I77:J77"/>
    <mergeCell ref="K77:L77"/>
    <mergeCell ref="M77:N77"/>
    <mergeCell ref="C72:D72"/>
    <mergeCell ref="A73:B73"/>
    <mergeCell ref="C73:D73"/>
    <mergeCell ref="A74:B74"/>
    <mergeCell ref="C74:N74"/>
    <mergeCell ref="A75:B75"/>
    <mergeCell ref="C75:N75"/>
    <mergeCell ref="M67:N67"/>
    <mergeCell ref="C68:N68"/>
    <mergeCell ref="C69:N69"/>
    <mergeCell ref="A70:B70"/>
    <mergeCell ref="C70:N70"/>
    <mergeCell ref="A71:B71"/>
    <mergeCell ref="C71:N71"/>
    <mergeCell ref="A67:B67"/>
    <mergeCell ref="C67:D67"/>
    <mergeCell ref="E67:F67"/>
    <mergeCell ref="G67:H67"/>
    <mergeCell ref="I67:J67"/>
    <mergeCell ref="K67:L67"/>
    <mergeCell ref="A65:N65"/>
    <mergeCell ref="A66:B66"/>
    <mergeCell ref="C66:D66"/>
    <mergeCell ref="E66:F66"/>
    <mergeCell ref="G66:H66"/>
    <mergeCell ref="I66:J66"/>
    <mergeCell ref="K66:L66"/>
    <mergeCell ref="M66:N66"/>
    <mergeCell ref="C61:D61"/>
    <mergeCell ref="A62:B62"/>
    <mergeCell ref="C62:D62"/>
    <mergeCell ref="A63:B63"/>
    <mergeCell ref="C63:N63"/>
    <mergeCell ref="A64:B64"/>
    <mergeCell ref="C64:N64"/>
    <mergeCell ref="M57:N57"/>
    <mergeCell ref="C58:N58"/>
    <mergeCell ref="A59:B59"/>
    <mergeCell ref="C59:N59"/>
    <mergeCell ref="A60:B60"/>
    <mergeCell ref="C60:N60"/>
    <mergeCell ref="A57:B57"/>
    <mergeCell ref="C57:D57"/>
    <mergeCell ref="E57:F57"/>
    <mergeCell ref="G57:H57"/>
    <mergeCell ref="I57:J57"/>
    <mergeCell ref="K57:L57"/>
    <mergeCell ref="A55:N55"/>
    <mergeCell ref="A56:B56"/>
    <mergeCell ref="C56:D56"/>
    <mergeCell ref="E56:F56"/>
    <mergeCell ref="G56:H56"/>
    <mergeCell ref="I56:J56"/>
    <mergeCell ref="K56:L56"/>
    <mergeCell ref="M56:N56"/>
    <mergeCell ref="C51:D51"/>
    <mergeCell ref="A52:B52"/>
    <mergeCell ref="C52:D52"/>
    <mergeCell ref="A53:B53"/>
    <mergeCell ref="C53:N53"/>
    <mergeCell ref="A54:B54"/>
    <mergeCell ref="C54:N54"/>
    <mergeCell ref="C48:N48"/>
    <mergeCell ref="A49:B49"/>
    <mergeCell ref="C49:N49"/>
    <mergeCell ref="A50:B50"/>
    <mergeCell ref="C50:N50"/>
    <mergeCell ref="A46:B46"/>
    <mergeCell ref="C46:D46"/>
    <mergeCell ref="E46:F46"/>
    <mergeCell ref="G46:H46"/>
    <mergeCell ref="I46:J46"/>
    <mergeCell ref="K46:L46"/>
    <mergeCell ref="A21:N21"/>
    <mergeCell ref="A24:N24"/>
    <mergeCell ref="A25:N25"/>
    <mergeCell ref="A32:N32"/>
    <mergeCell ref="A36:N36"/>
    <mergeCell ref="A40:B40"/>
    <mergeCell ref="C40:N40"/>
    <mergeCell ref="C42:D42"/>
    <mergeCell ref="A44:B44"/>
    <mergeCell ref="C44:N44"/>
    <mergeCell ref="A45:N45"/>
    <mergeCell ref="A43:B43"/>
    <mergeCell ref="C43:N43"/>
    <mergeCell ref="C38:N38"/>
    <mergeCell ref="A39:B39"/>
    <mergeCell ref="C39:N39"/>
    <mergeCell ref="A35:N35"/>
    <mergeCell ref="C37:N37"/>
    <mergeCell ref="A33:N33"/>
    <mergeCell ref="R33:T33"/>
    <mergeCell ref="A34:N34"/>
    <mergeCell ref="A9:N9"/>
    <mergeCell ref="A28:N28"/>
    <mergeCell ref="A29:N29"/>
    <mergeCell ref="A30:N30"/>
    <mergeCell ref="A31:N31"/>
    <mergeCell ref="C561:D561"/>
    <mergeCell ref="A547:B547"/>
    <mergeCell ref="C547:N547"/>
    <mergeCell ref="A548:B548"/>
    <mergeCell ref="C548:N548"/>
    <mergeCell ref="A549:B549"/>
    <mergeCell ref="C549:N549"/>
    <mergeCell ref="A551:B551"/>
    <mergeCell ref="A552:B552"/>
    <mergeCell ref="M46:N46"/>
    <mergeCell ref="A47:B47"/>
    <mergeCell ref="C47:D47"/>
    <mergeCell ref="E47:F47"/>
    <mergeCell ref="G47:H47"/>
    <mergeCell ref="I47:J47"/>
    <mergeCell ref="K47:L47"/>
    <mergeCell ref="M47:N47"/>
    <mergeCell ref="A1:U1"/>
    <mergeCell ref="A2:U2"/>
    <mergeCell ref="A3:N4"/>
    <mergeCell ref="O3:Q3"/>
    <mergeCell ref="R3:U4"/>
    <mergeCell ref="A5:N5"/>
    <mergeCell ref="R5:T5"/>
    <mergeCell ref="A6:N6"/>
    <mergeCell ref="R6:T6"/>
    <mergeCell ref="A26:N26"/>
    <mergeCell ref="A27:N27"/>
    <mergeCell ref="C41:D41"/>
    <mergeCell ref="A42:B42"/>
    <mergeCell ref="A22:N22"/>
    <mergeCell ref="A10:N10"/>
    <mergeCell ref="A11:N11"/>
    <mergeCell ref="A13:N13"/>
    <mergeCell ref="A14:N14"/>
    <mergeCell ref="A15:N15"/>
    <mergeCell ref="A17:N17"/>
    <mergeCell ref="A18:N18"/>
    <mergeCell ref="A19:N19"/>
    <mergeCell ref="A20:N20"/>
    <mergeCell ref="A12:N12"/>
    <mergeCell ref="A23:N23"/>
    <mergeCell ref="R23:T23"/>
    <mergeCell ref="A7:N7"/>
    <mergeCell ref="A8:N8"/>
    <mergeCell ref="C605:N605"/>
    <mergeCell ref="A577:B577"/>
    <mergeCell ref="A583:B583"/>
    <mergeCell ref="C601:N601"/>
    <mergeCell ref="A578:B578"/>
    <mergeCell ref="C578:N578"/>
    <mergeCell ref="C594:N594"/>
    <mergeCell ref="C583:N583"/>
    <mergeCell ref="A584:B584"/>
    <mergeCell ref="A586:B586"/>
    <mergeCell ref="A587:B587"/>
    <mergeCell ref="A588:B588"/>
    <mergeCell ref="C588:N588"/>
    <mergeCell ref="A589:B589"/>
    <mergeCell ref="C589:N589"/>
    <mergeCell ref="A596:B596"/>
    <mergeCell ref="C587:D587"/>
    <mergeCell ref="E587:F587"/>
    <mergeCell ref="G587:H587"/>
    <mergeCell ref="I587:J587"/>
    <mergeCell ref="A593:B593"/>
    <mergeCell ref="C593:N593"/>
    <mergeCell ref="A594:B594"/>
    <mergeCell ref="K597:L597"/>
    <mergeCell ref="M597:N597"/>
    <mergeCell ref="C602:D602"/>
    <mergeCell ref="A603:B603"/>
    <mergeCell ref="C603:D603"/>
    <mergeCell ref="A604:B604"/>
    <mergeCell ref="C604:N604"/>
    <mergeCell ref="A597:B597"/>
    <mergeCell ref="C598:N598"/>
    <mergeCell ref="K587:L587"/>
    <mergeCell ref="M587:N587"/>
    <mergeCell ref="C591:D591"/>
    <mergeCell ref="C592:D592"/>
    <mergeCell ref="A595:N595"/>
    <mergeCell ref="C596:D596"/>
    <mergeCell ref="E596:F596"/>
    <mergeCell ref="G596:H596"/>
    <mergeCell ref="I596:J596"/>
    <mergeCell ref="K596:L596"/>
    <mergeCell ref="M596:N596"/>
    <mergeCell ref="C597:D597"/>
    <mergeCell ref="E597:F597"/>
    <mergeCell ref="G597:H597"/>
    <mergeCell ref="I597:J597"/>
    <mergeCell ref="M535:N535"/>
    <mergeCell ref="A546:B546"/>
    <mergeCell ref="C552:N552"/>
    <mergeCell ref="A553:B553"/>
    <mergeCell ref="C553:N553"/>
    <mergeCell ref="A555:B555"/>
    <mergeCell ref="A579:B579"/>
    <mergeCell ref="C579:N579"/>
    <mergeCell ref="A580:B580"/>
    <mergeCell ref="C580:N580"/>
    <mergeCell ref="A582:B582"/>
    <mergeCell ref="A590:B590"/>
    <mergeCell ref="C590:N590"/>
    <mergeCell ref="A592:B592"/>
    <mergeCell ref="M556:N556"/>
    <mergeCell ref="A564:N564"/>
    <mergeCell ref="C565:D565"/>
    <mergeCell ref="C522:N522"/>
    <mergeCell ref="A526:B526"/>
    <mergeCell ref="C527:N527"/>
    <mergeCell ref="C525:D525"/>
    <mergeCell ref="C530:D530"/>
    <mergeCell ref="A541:B541"/>
    <mergeCell ref="A542:B542"/>
    <mergeCell ref="C542:N542"/>
    <mergeCell ref="C543:N543"/>
    <mergeCell ref="A545:B545"/>
    <mergeCell ref="C545:D545"/>
    <mergeCell ref="C539:N539"/>
    <mergeCell ref="A544:N544"/>
    <mergeCell ref="E545:F545"/>
    <mergeCell ref="G545:H545"/>
    <mergeCell ref="I545:J545"/>
    <mergeCell ref="K545:L545"/>
    <mergeCell ref="M545:N545"/>
    <mergeCell ref="M534:N534"/>
    <mergeCell ref="C535:D535"/>
    <mergeCell ref="E535:F535"/>
    <mergeCell ref="G535:H535"/>
    <mergeCell ref="I535:J535"/>
    <mergeCell ref="K535:L535"/>
    <mergeCell ref="E525:F525"/>
    <mergeCell ref="G525:H525"/>
    <mergeCell ref="I525:J525"/>
    <mergeCell ref="K525:L525"/>
    <mergeCell ref="M525:N525"/>
    <mergeCell ref="C526:N526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51" orientation="landscape" r:id="rId1"/>
  <headerFooter alignWithMargins="0"/>
  <rowBreaks count="1" manualBreakCount="1">
    <brk id="32" max="2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5:M27"/>
  <sheetViews>
    <sheetView workbookViewId="0">
      <selection activeCell="J8" sqref="J8"/>
    </sheetView>
  </sheetViews>
  <sheetFormatPr defaultRowHeight="24" x14ac:dyDescent="0.55000000000000004"/>
  <cols>
    <col min="1" max="3" width="9.140625" style="200"/>
    <col min="4" max="4" width="9" style="200" bestFit="1" customWidth="1"/>
    <col min="5" max="6" width="17.28515625" style="200" bestFit="1" customWidth="1"/>
    <col min="7" max="7" width="16" style="200" bestFit="1" customWidth="1"/>
    <col min="8" max="8" width="15.42578125" style="200" bestFit="1" customWidth="1"/>
    <col min="9" max="9" width="16" style="200" bestFit="1" customWidth="1"/>
    <col min="10" max="10" width="15.42578125" style="200" bestFit="1" customWidth="1"/>
    <col min="11" max="11" width="9.140625" style="200"/>
    <col min="12" max="12" width="26.140625" style="207" customWidth="1"/>
    <col min="13" max="16384" width="9.140625" style="200"/>
  </cols>
  <sheetData>
    <row r="5" spans="4:13" ht="93" x14ac:dyDescent="0.55000000000000004">
      <c r="D5" s="197" t="s">
        <v>200</v>
      </c>
      <c r="E5" s="198">
        <v>112528000</v>
      </c>
      <c r="F5" s="198">
        <v>90022400</v>
      </c>
      <c r="G5" s="198">
        <f>+E5-F5</f>
        <v>22505600</v>
      </c>
      <c r="H5" s="199">
        <v>9564000</v>
      </c>
      <c r="I5" s="199">
        <f>+G5-H5</f>
        <v>12941600</v>
      </c>
      <c r="J5" s="206">
        <f>+I5*100/E5</f>
        <v>11.500782027584245</v>
      </c>
      <c r="L5" s="207">
        <v>9.5</v>
      </c>
      <c r="M5" s="204"/>
    </row>
    <row r="6" spans="4:13" ht="186" x14ac:dyDescent="0.55000000000000004">
      <c r="D6" s="197" t="s">
        <v>201</v>
      </c>
      <c r="E6" s="198">
        <v>5982590</v>
      </c>
      <c r="F6" s="198">
        <v>4786072</v>
      </c>
      <c r="G6" s="198">
        <f t="shared" ref="G6:G7" si="0">+E6-F6</f>
        <v>1196518</v>
      </c>
      <c r="H6" s="201">
        <v>0</v>
      </c>
      <c r="I6" s="198">
        <f>+G6-H6</f>
        <v>1196518</v>
      </c>
      <c r="J6" s="206">
        <f>+I6*100/E6</f>
        <v>20</v>
      </c>
      <c r="L6" s="207">
        <v>80</v>
      </c>
    </row>
    <row r="7" spans="4:13" ht="162.75" x14ac:dyDescent="0.55000000000000004">
      <c r="D7" s="197" t="s">
        <v>202</v>
      </c>
      <c r="E7" s="198">
        <v>20885000</v>
      </c>
      <c r="F7" s="198">
        <v>16708000</v>
      </c>
      <c r="G7" s="198">
        <f t="shared" si="0"/>
        <v>4177000</v>
      </c>
      <c r="H7" s="201">
        <v>0</v>
      </c>
      <c r="I7" s="198">
        <f>+G7-H7</f>
        <v>4177000</v>
      </c>
      <c r="J7" s="206">
        <f>+I7*100/E7</f>
        <v>20</v>
      </c>
      <c r="L7" s="207">
        <v>80</v>
      </c>
    </row>
    <row r="8" spans="4:13" ht="47.25" x14ac:dyDescent="0.55000000000000004">
      <c r="D8" s="202" t="s">
        <v>203</v>
      </c>
      <c r="E8" s="203">
        <f>SUM(E5:E7)</f>
        <v>139395590</v>
      </c>
      <c r="F8" s="203">
        <f>SUM(F5:F7)</f>
        <v>111516472</v>
      </c>
      <c r="G8" s="203">
        <f>+E8-F8</f>
        <v>27879118</v>
      </c>
      <c r="H8" s="203">
        <f t="shared" ref="H8:I8" si="1">SUM(H5:H7)</f>
        <v>9564000</v>
      </c>
      <c r="I8" s="203">
        <f t="shared" si="1"/>
        <v>18315118</v>
      </c>
      <c r="J8" s="205">
        <f>+I8*100/E8</f>
        <v>13.138950808989007</v>
      </c>
    </row>
    <row r="9" spans="4:13" x14ac:dyDescent="0.55000000000000004">
      <c r="H9" s="208">
        <f>+F8+H8</f>
        <v>121080472</v>
      </c>
    </row>
    <row r="10" spans="4:13" x14ac:dyDescent="0.55000000000000004">
      <c r="F10" s="208">
        <f>+F8+H8</f>
        <v>121080472</v>
      </c>
      <c r="H10" s="200">
        <f>+H9*100/E8</f>
        <v>86.861049191010991</v>
      </c>
      <c r="J10" s="200">
        <v>20</v>
      </c>
    </row>
    <row r="11" spans="4:13" x14ac:dyDescent="0.55000000000000004">
      <c r="F11" s="200">
        <f>+F10*100/E8</f>
        <v>86.861049191010991</v>
      </c>
      <c r="J11" s="200">
        <f>+J10-J8</f>
        <v>6.8610491910109932</v>
      </c>
    </row>
    <row r="12" spans="4:13" x14ac:dyDescent="0.55000000000000004">
      <c r="E12" s="200">
        <v>68</v>
      </c>
      <c r="F12" s="204">
        <v>86.86</v>
      </c>
    </row>
    <row r="22" spans="5:9" x14ac:dyDescent="0.55000000000000004">
      <c r="F22" s="200">
        <v>149371000</v>
      </c>
      <c r="H22" s="200">
        <v>117792800</v>
      </c>
    </row>
    <row r="23" spans="5:9" x14ac:dyDescent="0.55000000000000004">
      <c r="F23" s="200">
        <v>5500000</v>
      </c>
      <c r="H23" s="200">
        <v>5300000</v>
      </c>
    </row>
    <row r="24" spans="5:9" x14ac:dyDescent="0.55000000000000004">
      <c r="F24" s="200">
        <v>119496800</v>
      </c>
    </row>
    <row r="25" spans="5:9" x14ac:dyDescent="0.55000000000000004">
      <c r="F25" s="200">
        <f>+F24+F23</f>
        <v>124996800</v>
      </c>
      <c r="H25" s="200">
        <f>+H23+H22</f>
        <v>123092800</v>
      </c>
    </row>
    <row r="26" spans="5:9" x14ac:dyDescent="0.55000000000000004">
      <c r="E26" s="200">
        <v>67</v>
      </c>
      <c r="F26" s="200">
        <f>+F25*100/F22</f>
        <v>83.682106968554805</v>
      </c>
      <c r="H26" s="200">
        <v>147241000</v>
      </c>
    </row>
    <row r="27" spans="5:9" x14ac:dyDescent="0.55000000000000004">
      <c r="H27" s="200">
        <f>+H25*100/H26</f>
        <v>83.599540888747015</v>
      </c>
      <c r="I27" s="200">
        <v>66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F4:K11"/>
  <sheetViews>
    <sheetView workbookViewId="0">
      <selection activeCell="K5" sqref="K5"/>
    </sheetView>
  </sheetViews>
  <sheetFormatPr defaultRowHeight="21.75" x14ac:dyDescent="0.5"/>
  <cols>
    <col min="6" max="6" width="16.42578125" bestFit="1" customWidth="1"/>
    <col min="9" max="9" width="16.42578125" bestFit="1" customWidth="1"/>
    <col min="11" max="11" width="29.42578125" customWidth="1"/>
  </cols>
  <sheetData>
    <row r="4" spans="6:11" ht="27" x14ac:dyDescent="0.5">
      <c r="F4" s="259">
        <f>SUM(F5:F11)</f>
        <v>9314000</v>
      </c>
      <c r="I4" s="259">
        <f>+I5</f>
        <v>100000</v>
      </c>
      <c r="K4" s="258">
        <f>+F4+I4+I6+I8</f>
        <v>11564000</v>
      </c>
    </row>
    <row r="5" spans="6:11" ht="30" x14ac:dyDescent="0.5">
      <c r="F5" s="260">
        <v>2095000</v>
      </c>
      <c r="I5" s="260">
        <v>100000</v>
      </c>
    </row>
    <row r="6" spans="6:11" ht="30" x14ac:dyDescent="0.5">
      <c r="F6" s="260">
        <v>324000</v>
      </c>
      <c r="I6" s="259">
        <f>+I7</f>
        <v>1000000</v>
      </c>
    </row>
    <row r="7" spans="6:11" ht="30" x14ac:dyDescent="0.5">
      <c r="F7" s="260">
        <v>1000000</v>
      </c>
      <c r="I7" s="260">
        <v>1000000</v>
      </c>
    </row>
    <row r="8" spans="6:11" ht="30" x14ac:dyDescent="0.5">
      <c r="F8" s="260">
        <v>300000</v>
      </c>
      <c r="I8" s="259">
        <f>+I9+I10</f>
        <v>1150000</v>
      </c>
    </row>
    <row r="9" spans="6:11" ht="30" x14ac:dyDescent="0.5">
      <c r="F9" s="260">
        <v>3499100</v>
      </c>
      <c r="I9" s="260">
        <v>1000000</v>
      </c>
    </row>
    <row r="10" spans="6:11" ht="30" x14ac:dyDescent="0.5">
      <c r="F10" s="260">
        <v>95900</v>
      </c>
      <c r="I10" s="260">
        <v>150000</v>
      </c>
    </row>
    <row r="11" spans="6:11" ht="30" x14ac:dyDescent="0.5">
      <c r="F11" s="261">
        <v>2000000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6B0D3A37121F8641AA7CF8610825D698" ma:contentTypeVersion="13" ma:contentTypeDescription="สร้างเอกสารใหม่" ma:contentTypeScope="" ma:versionID="056743e2a051bccf6962b4aafd2a7395">
  <xsd:schema xmlns:xsd="http://www.w3.org/2001/XMLSchema" xmlns:xs="http://www.w3.org/2001/XMLSchema" xmlns:p="http://schemas.microsoft.com/office/2006/metadata/properties" xmlns:ns3="755ad3c2-f04c-443d-9532-b00cbad4dd26" targetNamespace="http://schemas.microsoft.com/office/2006/metadata/properties" ma:root="true" ma:fieldsID="faf1967b80ad6a7bcb4e1495668c94fe" ns3:_="">
    <xsd:import namespace="755ad3c2-f04c-443d-9532-b00cbad4dd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ad3c2-f04c-443d-9532-b00cbad4d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C34D51-E6AB-4834-A6AE-6BA05CCD4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CA0240-2679-4810-9DE9-AD77230FE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ad3c2-f04c-443d-9532-b00cbad4d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75EC9-6DC1-423B-9599-29488CC55961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55ad3c2-f04c-443d-9532-b00cbad4dd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10</vt:i4>
      </vt:variant>
    </vt:vector>
  </HeadingPairs>
  <TitlesOfParts>
    <vt:vector size="17" baseType="lpstr">
      <vt:lpstr>ฟอร์มสรุป 70</vt:lpstr>
      <vt:lpstr>สรุปงบประมาณ 70</vt:lpstr>
      <vt:lpstr>ประเภทรายจ่าย 70</vt:lpstr>
      <vt:lpstr>แผนการเบิกจ่าย 70</vt:lpstr>
      <vt:lpstr>รายละเอียดโครงการกิจกรรม 70</vt:lpstr>
      <vt:lpstr>Sheet1</vt:lpstr>
      <vt:lpstr>Sheet2</vt:lpstr>
      <vt:lpstr>'ประเภทรายจ่าย 70'!Print_Area</vt:lpstr>
      <vt:lpstr>'แผนการเบิกจ่าย 70'!Print_Area</vt:lpstr>
      <vt:lpstr>'ฟอร์มสรุป 70'!Print_Area</vt:lpstr>
      <vt:lpstr>'รายละเอียดโครงการกิจกรรม 70'!Print_Area</vt:lpstr>
      <vt:lpstr>'สรุปงบประมาณ 70'!Print_Area</vt:lpstr>
      <vt:lpstr>'ประเภทรายจ่าย 70'!Print_Titles</vt:lpstr>
      <vt:lpstr>'แผนการเบิกจ่าย 70'!Print_Titles</vt:lpstr>
      <vt:lpstr>'ฟอร์มสรุป 70'!Print_Titles</vt:lpstr>
      <vt:lpstr>'รายละเอียดโครงการกิจกรรม 70'!Print_Titles</vt:lpstr>
      <vt:lpstr>'สรุปงบประมาณ 70'!Print_Titles</vt:lpstr>
    </vt:vector>
  </TitlesOfParts>
  <Manager/>
  <Company>NSRU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KagPlan</dc:creator>
  <cp:keywords/>
  <dc:description/>
  <cp:lastModifiedBy>Planz Zplan</cp:lastModifiedBy>
  <cp:revision/>
  <cp:lastPrinted>2025-08-07T04:36:45Z</cp:lastPrinted>
  <dcterms:created xsi:type="dcterms:W3CDTF">2019-07-10T08:28:04Z</dcterms:created>
  <dcterms:modified xsi:type="dcterms:W3CDTF">2026-08-11T11:09:38Z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0x0101006B0D3A37121F8641AA7CF8610825D698</vt:lpwstr>
  </property>
</Properties>
</file>